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I ST" sheetId="1" r:id="rId1"/>
    <sheet name="Arkusz1" sheetId="2" r:id="rId2"/>
  </sheets>
  <definedNames>
    <definedName name="OLE_LINK1" localSheetId="0">'I ST'!#REF!</definedName>
  </definedNames>
  <calcPr fullCalcOnLoad="1"/>
</workbook>
</file>

<file path=xl/sharedStrings.xml><?xml version="1.0" encoding="utf-8"?>
<sst xmlns="http://schemas.openxmlformats.org/spreadsheetml/2006/main" count="273" uniqueCount="202">
  <si>
    <t>Moduły przedmiotowe</t>
  </si>
  <si>
    <t>Suma godzin/ECTS</t>
  </si>
  <si>
    <t>W</t>
  </si>
  <si>
    <t>Ć</t>
  </si>
  <si>
    <t>L</t>
  </si>
  <si>
    <t>P</t>
  </si>
  <si>
    <t>R</t>
  </si>
  <si>
    <t>Sem.I</t>
  </si>
  <si>
    <t>Sem. II</t>
  </si>
  <si>
    <t>Sem. III</t>
  </si>
  <si>
    <t>Sem. IV</t>
  </si>
  <si>
    <t>Sem. V</t>
  </si>
  <si>
    <t>Sem. VI</t>
  </si>
  <si>
    <t>PA</t>
  </si>
  <si>
    <t>M_DPZ</t>
  </si>
  <si>
    <t>Moduł dyplomowania i praktyki zawodowej</t>
  </si>
  <si>
    <t>PRSEM</t>
  </si>
  <si>
    <t>SEMD</t>
  </si>
  <si>
    <t xml:space="preserve">Seminarium dyplomowe </t>
  </si>
  <si>
    <t>JO</t>
  </si>
  <si>
    <t>WF</t>
  </si>
  <si>
    <t>Symbol</t>
  </si>
  <si>
    <t>ECTS</t>
  </si>
  <si>
    <t>ECTS sp</t>
  </si>
  <si>
    <t>ECTS sn</t>
  </si>
  <si>
    <t>ECTS so</t>
  </si>
  <si>
    <t>Liczba godzin tygodniowo</t>
  </si>
  <si>
    <t>Moduł Nauk Matematycznych, Fizycznych i Chemicznych</t>
  </si>
  <si>
    <t>M_MFCH</t>
  </si>
  <si>
    <t>Probabilistyka i statystyka</t>
  </si>
  <si>
    <t>Rachunek różniczkowy i całkowy</t>
  </si>
  <si>
    <t>Algebra</t>
  </si>
  <si>
    <t>AN</t>
  </si>
  <si>
    <t>PiS</t>
  </si>
  <si>
    <t>RRiC</t>
  </si>
  <si>
    <t>Fizyka elementarna</t>
  </si>
  <si>
    <t>Fizyka 2</t>
  </si>
  <si>
    <t>Laboratorium fizyki</t>
  </si>
  <si>
    <t>Chemia ogólna</t>
  </si>
  <si>
    <t>Chemia procesowa</t>
  </si>
  <si>
    <t>Laboratorium chemii</t>
  </si>
  <si>
    <t>Biochemia (przedmiot kierunkowy)</t>
  </si>
  <si>
    <t>FE</t>
  </si>
  <si>
    <t>LF</t>
  </si>
  <si>
    <t>CHP</t>
  </si>
  <si>
    <t>LCH</t>
  </si>
  <si>
    <t>BCH</t>
  </si>
  <si>
    <t>CH</t>
  </si>
  <si>
    <t>F2</t>
  </si>
  <si>
    <t>FiTM</t>
  </si>
  <si>
    <t>AG</t>
  </si>
  <si>
    <t>Laboratorium biochemii</t>
  </si>
  <si>
    <t>LBCH</t>
  </si>
  <si>
    <t>Sem. VII</t>
  </si>
  <si>
    <t>Sem. VIII</t>
  </si>
  <si>
    <t>Prawne i etyczne aspekty inżynierii biomedycznej</t>
  </si>
  <si>
    <t>PiEIB</t>
  </si>
  <si>
    <t>PI</t>
  </si>
  <si>
    <t>Anatomia i fizjologia</t>
  </si>
  <si>
    <t>AiF</t>
  </si>
  <si>
    <t>Technologie informacyjne</t>
  </si>
  <si>
    <t>TI</t>
  </si>
  <si>
    <t>Moduł Nanotechnologii i Nauk o Materiałach</t>
  </si>
  <si>
    <t>M_NiM</t>
  </si>
  <si>
    <t>Mechanika techniczna</t>
  </si>
  <si>
    <t>Podstawy biomechaniki</t>
  </si>
  <si>
    <t>Wytrzymałość materiałów</t>
  </si>
  <si>
    <t>MT</t>
  </si>
  <si>
    <t>PBM</t>
  </si>
  <si>
    <t>WM</t>
  </si>
  <si>
    <t>Podstawy nauk o materiałach</t>
  </si>
  <si>
    <t>PNM</t>
  </si>
  <si>
    <t>Biomateriały</t>
  </si>
  <si>
    <t>BM</t>
  </si>
  <si>
    <t>PRMB</t>
  </si>
  <si>
    <t>Implanty i sztuczne narządy</t>
  </si>
  <si>
    <t>IiSN</t>
  </si>
  <si>
    <t>TN</t>
  </si>
  <si>
    <t>TPiPP</t>
  </si>
  <si>
    <t>LPiPP</t>
  </si>
  <si>
    <t>LTECH</t>
  </si>
  <si>
    <t>Moduł Elektotechniki i Elektroniki</t>
  </si>
  <si>
    <t>M_EiE</t>
  </si>
  <si>
    <t xml:space="preserve">Elementy i układy elektroniczne </t>
  </si>
  <si>
    <t>Technika cyfrowa i mikroprocesorowa</t>
  </si>
  <si>
    <t>Pracownia obliczeniowa i laboratorium elektrotechniki</t>
  </si>
  <si>
    <t>Laboratorium techniki cyfrowej</t>
  </si>
  <si>
    <t xml:space="preserve">Laboratorium elektroniki i techniki mikroprocesorowej </t>
  </si>
  <si>
    <t>EiUE</t>
  </si>
  <si>
    <t>TCiM</t>
  </si>
  <si>
    <t>POiLE</t>
  </si>
  <si>
    <t>LTC</t>
  </si>
  <si>
    <t>LEiTM</t>
  </si>
  <si>
    <t>Robotyka i napędy</t>
  </si>
  <si>
    <t>Laboratorium napędów i robotyki</t>
  </si>
  <si>
    <t>RiN</t>
  </si>
  <si>
    <t>LRiN</t>
  </si>
  <si>
    <t>Moduł Informatyki i Komputerowego Wspomagania w Inżynierii Biomedycznej</t>
  </si>
  <si>
    <t>M_IiKW</t>
  </si>
  <si>
    <t>Komputer i programowanie</t>
  </si>
  <si>
    <t>Programowanie obiektowe maszyn i urządzeń</t>
  </si>
  <si>
    <t>Systemy zarządzania relacyjnymi bazami danych</t>
  </si>
  <si>
    <t>Pracownia projektowa baz danych i informatyki medycznej</t>
  </si>
  <si>
    <t>KiP</t>
  </si>
  <si>
    <t>POMiU</t>
  </si>
  <si>
    <t>ZBD</t>
  </si>
  <si>
    <t>PPBD</t>
  </si>
  <si>
    <t xml:space="preserve">Metody projektowania i eksploatacji </t>
  </si>
  <si>
    <t>MPiE</t>
  </si>
  <si>
    <t>Grafika komputerowa</t>
  </si>
  <si>
    <t>Architektura i oprogramowanie wbudowanych systemów komputerowych</t>
  </si>
  <si>
    <t>AiOSK</t>
  </si>
  <si>
    <t>GK</t>
  </si>
  <si>
    <t>Grafika inżynierska i zapis konstrukcji</t>
  </si>
  <si>
    <t>Podstawy konstrukcji mechanicznych + CAD</t>
  </si>
  <si>
    <t>GI</t>
  </si>
  <si>
    <t>PKM</t>
  </si>
  <si>
    <t>Cyfrowe przetwarzanie sygnałów i obrazów</t>
  </si>
  <si>
    <t>Sztuczna inteligencja, rozpoznawanie obrazów i sygnałów</t>
  </si>
  <si>
    <t>CPSiO</t>
  </si>
  <si>
    <t>SIROiS</t>
  </si>
  <si>
    <t>MK</t>
  </si>
  <si>
    <t>BINF</t>
  </si>
  <si>
    <t>MSiPB</t>
  </si>
  <si>
    <t>BBM</t>
  </si>
  <si>
    <t>MN</t>
  </si>
  <si>
    <t>Moduł Techniki Pomiarowej i Aparatury Medycznej</t>
  </si>
  <si>
    <t>M_TPiAM</t>
  </si>
  <si>
    <t>Podstawy miernictwa</t>
  </si>
  <si>
    <t>Laboratorium podstaw miernictwa</t>
  </si>
  <si>
    <t>Sensoryka i medyczna technika pomiarowa</t>
  </si>
  <si>
    <t>Laboratorium sensoryki i medycznej techniki pomiarowej</t>
  </si>
  <si>
    <t>Modele sygnałów i procesów ciągłych</t>
  </si>
  <si>
    <t>Elektroniczna aparatura medyczna</t>
  </si>
  <si>
    <t>Laboratorium aparatury medycznej</t>
  </si>
  <si>
    <t>Obrazowanie medyczne</t>
  </si>
  <si>
    <t>Laboratorium diagnostyki obrazowej</t>
  </si>
  <si>
    <t>Proseminarium dyplomowe</t>
  </si>
  <si>
    <t>PM</t>
  </si>
  <si>
    <t>LPM</t>
  </si>
  <si>
    <t>MSiPC</t>
  </si>
  <si>
    <t>SiTP</t>
  </si>
  <si>
    <t>LSiTP</t>
  </si>
  <si>
    <t>EAM</t>
  </si>
  <si>
    <t>LEAM</t>
  </si>
  <si>
    <t>OM</t>
  </si>
  <si>
    <t>LOM</t>
  </si>
  <si>
    <t>PDiE</t>
  </si>
  <si>
    <t>PZ</t>
  </si>
  <si>
    <t xml:space="preserve">Fizyka i technika medyczna </t>
  </si>
  <si>
    <t>Analiza matematyczna</t>
  </si>
  <si>
    <t>godziny</t>
  </si>
  <si>
    <t>godzin</t>
  </si>
  <si>
    <t>M_PO</t>
  </si>
  <si>
    <t>Nauka o materiałach</t>
  </si>
  <si>
    <t>Labolatorium inżynierii materiałowej</t>
  </si>
  <si>
    <t>Labolatorium biomateriałów</t>
  </si>
  <si>
    <t>LB</t>
  </si>
  <si>
    <t>Liczba egzaminów  25</t>
  </si>
  <si>
    <t>Moduł Przedmiotów Obieralnych (SPECJALNOŚCIOWYCH)</t>
  </si>
  <si>
    <t>Zespołowe projektowanie materiałów biomedycznych (* - obieralny)  NB</t>
  </si>
  <si>
    <t>Technologie nanomateriałów (* - obieralny)  NB</t>
  </si>
  <si>
    <t>Technologie próżniowe powierzchni i powłok (* - obieralny)  NB</t>
  </si>
  <si>
    <t>Laboratorium próżni, powierzchni i powłok (* - obieralny)  NB</t>
  </si>
  <si>
    <t>Laboratorium technologiczne (* - obieralny) NB</t>
  </si>
  <si>
    <t>Metody komputerowe inżynierii biomedycznej (* - obieralny) - pozakierunkiem  IM</t>
  </si>
  <si>
    <t>Bioinformatyka (* - obieralny) - pozakierunkiem  IM</t>
  </si>
  <si>
    <t>Modelowanie systemów i procesów biologicznych (* - obieralny) - pozakierunkiem  IM</t>
  </si>
  <si>
    <t>Badania biomatematyczne (* - obieralny) - pozakierunkiem  IM</t>
  </si>
  <si>
    <t>Metody numeryczne inżynierii biomedycznej (* - obieralny) - pozakierunkiem  IM</t>
  </si>
  <si>
    <t>M_KO</t>
  </si>
  <si>
    <t>Moduł kształcenia ogólnoakademickiego</t>
  </si>
  <si>
    <t xml:space="preserve">Wychowanie fizyczne </t>
  </si>
  <si>
    <t>OWI</t>
  </si>
  <si>
    <t>Ochrona własności intelektualnej</t>
  </si>
  <si>
    <t>Przedsiębiorczość innowacyjna</t>
  </si>
  <si>
    <t>M_HS</t>
  </si>
  <si>
    <t>Moduł humanistyczno społeczny</t>
  </si>
  <si>
    <t>PW1</t>
  </si>
  <si>
    <t>PW2</t>
  </si>
  <si>
    <t>PW3</t>
  </si>
  <si>
    <t>PW4</t>
  </si>
  <si>
    <t xml:space="preserve">Przedmiot do wyboru 1                                                                                    Warsztaty psychoedukacyjne: Trening twórczego myślenia/ Techniki efektywnego uczenia się/ Mnemotechniki                                                                                                                                                   </t>
  </si>
  <si>
    <t xml:space="preserve">Przedmiot do wyboru 3                                                                                 Planowanie własnego rozwoju: Inteligencja emocjonalna/ Trening kontroli emocji/ Samoocena </t>
  </si>
  <si>
    <t>Przedmiot do wyboru 4                                                                               Poradnictwo zawodowe: Diagnoza predyspozycji zawodowych/ Indywidualna ścieżka kariery zawodowej/Strategia i techniki poszukiwania pracy</t>
  </si>
  <si>
    <t xml:space="preserve"> Przedmiot do wyboru 2                                                                                Komunikacja interpersonalna: Analiza Transakcyjna/ Autoprezentacja/ Asertywność    </t>
  </si>
  <si>
    <t>Moduł Nauk Medycznych</t>
  </si>
  <si>
    <t>M_NM</t>
  </si>
  <si>
    <t>Praktyka studencka (min. 4 tyg.)</t>
  </si>
  <si>
    <t>Praca inżynierska i egzamin dyplomowy</t>
  </si>
  <si>
    <t>Język angielski</t>
  </si>
  <si>
    <t>PW5</t>
  </si>
  <si>
    <t>PW6</t>
  </si>
  <si>
    <t>PW7</t>
  </si>
  <si>
    <t>PW8</t>
  </si>
  <si>
    <t>PW9</t>
  </si>
  <si>
    <t xml:space="preserve">Propedeutyka nauk medycznych/ Podsawy Nauk Medycznych
</t>
  </si>
  <si>
    <t>Elektrotechnika i maszyny elektryczne / Podstawy teoii obwodów i sygnałów elektrycznych</t>
  </si>
  <si>
    <t>Sterowanie i automatyka/Elementy i układy automatyki</t>
  </si>
  <si>
    <t>Laboratorium sterowania i automatyki/Podstaw automatyki</t>
  </si>
  <si>
    <t>Technika radiologii i radioterapii / Podsawy Radiologii i Radioterapii</t>
  </si>
  <si>
    <t xml:space="preserve">PLAN STUDIÓW INŻYNIERIA BIOMEDYCZNA I STOPIEŃ TRYB STACJONARNY  ROK AKADEMICKI 2015/2016                                                                                                                                                                                                            Zatwierdzony przez Radę Wydziału w dniu  16.06.2015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</si>
</sst>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-###0;;"/>
    <numFmt numFmtId="165" formatCode="0.0"/>
  </numFmts>
  <fonts count="48">
    <font>
      <sz val="10"/>
      <name val="Arial"/>
      <family val="0"/>
    </font>
    <font>
      <sz val="11"/>
      <color indexed="8"/>
      <name val="Czcionka tekstu podstawowego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Czcionka tekstu podstawowego"/>
      <family val="0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  <font>
      <sz val="12"/>
      <name val="Arial CE"/>
      <family val="2"/>
    </font>
    <font>
      <b/>
      <sz val="30"/>
      <name val="Arial"/>
      <family val="2"/>
    </font>
    <font>
      <sz val="12"/>
      <name val="Czcionka tekstu podstawowego"/>
      <family val="0"/>
    </font>
    <font>
      <sz val="14"/>
      <name val="Czcionka tekstu podstawowego"/>
      <family val="0"/>
    </font>
    <font>
      <b/>
      <sz val="14"/>
      <name val="Czcionka tekstu podstawowego"/>
      <family val="0"/>
    </font>
    <font>
      <b/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0"/>
    </font>
    <font>
      <b/>
      <sz val="12"/>
      <color theme="1"/>
      <name val="Czcionka tekstu podstawowego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/>
      <top style="thin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>
        <color indexed="8"/>
      </top>
      <bottom style="medium"/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164" fontId="7" fillId="0" borderId="13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46" fillId="0" borderId="12" xfId="0" applyFont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vertical="center"/>
    </xf>
    <xf numFmtId="0" fontId="7" fillId="0" borderId="2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/>
    </xf>
    <xf numFmtId="0" fontId="2" fillId="33" borderId="0" xfId="0" applyFont="1" applyFill="1" applyAlignment="1">
      <alignment/>
    </xf>
    <xf numFmtId="0" fontId="7" fillId="0" borderId="1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164" fontId="2" fillId="16" borderId="10" xfId="0" applyNumberFormat="1" applyFont="1" applyFill="1" applyBorder="1" applyAlignment="1">
      <alignment horizontal="center" vertical="center"/>
    </xf>
    <xf numFmtId="164" fontId="2" fillId="16" borderId="17" xfId="0" applyNumberFormat="1" applyFont="1" applyFill="1" applyBorder="1" applyAlignment="1">
      <alignment horizontal="center" vertical="center"/>
    </xf>
    <xf numFmtId="0" fontId="47" fillId="34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10" borderId="15" xfId="0" applyFont="1" applyFill="1" applyBorder="1" applyAlignment="1">
      <alignment horizontal="center" vertical="center"/>
    </xf>
    <xf numFmtId="0" fontId="3" fillId="10" borderId="19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164" fontId="2" fillId="16" borderId="14" xfId="0" applyNumberFormat="1" applyFont="1" applyFill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164" fontId="2" fillId="16" borderId="12" xfId="0" applyNumberFormat="1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3" fillId="34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34" borderId="10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10" borderId="29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2" fillId="35" borderId="14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2" fillId="16" borderId="10" xfId="0" applyFont="1" applyFill="1" applyBorder="1" applyAlignment="1">
      <alignment horizontal="center" vertical="center"/>
    </xf>
    <xf numFmtId="0" fontId="9" fillId="10" borderId="15" xfId="0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4" fillId="34" borderId="12" xfId="0" applyFont="1" applyFill="1" applyBorder="1" applyAlignment="1">
      <alignment vertical="center"/>
    </xf>
    <xf numFmtId="0" fontId="12" fillId="0" borderId="13" xfId="51" applyFont="1" applyBorder="1" applyAlignment="1">
      <alignment vertical="center" wrapText="1"/>
      <protection/>
    </xf>
    <xf numFmtId="0" fontId="12" fillId="0" borderId="34" xfId="51" applyFont="1" applyFill="1" applyBorder="1" applyAlignment="1">
      <alignment vertical="center" wrapText="1"/>
      <protection/>
    </xf>
    <xf numFmtId="0" fontId="4" fillId="34" borderId="12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164" fontId="3" fillId="34" borderId="14" xfId="0" applyNumberFormat="1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164" fontId="3" fillId="38" borderId="14" xfId="0" applyNumberFormat="1" applyFont="1" applyFill="1" applyBorder="1" applyAlignment="1">
      <alignment horizontal="center" vertical="center"/>
    </xf>
    <xf numFmtId="0" fontId="3" fillId="38" borderId="25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/>
    </xf>
    <xf numFmtId="165" fontId="3" fillId="34" borderId="12" xfId="0" applyNumberFormat="1" applyFont="1" applyFill="1" applyBorder="1" applyAlignment="1">
      <alignment horizontal="center" vertical="center"/>
    </xf>
    <xf numFmtId="165" fontId="3" fillId="34" borderId="10" xfId="0" applyNumberFormat="1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47" fillId="35" borderId="28" xfId="0" applyFont="1" applyFill="1" applyBorder="1" applyAlignment="1">
      <alignment horizontal="center" vertical="center"/>
    </xf>
    <xf numFmtId="0" fontId="47" fillId="35" borderId="36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vertical="center"/>
    </xf>
    <xf numFmtId="0" fontId="3" fillId="35" borderId="25" xfId="0" applyFont="1" applyFill="1" applyBorder="1" applyAlignment="1">
      <alignment vertical="center"/>
    </xf>
    <xf numFmtId="0" fontId="3" fillId="34" borderId="29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34" borderId="26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5"/>
  <sheetViews>
    <sheetView tabSelected="1" zoomScale="55" zoomScaleNormal="55" zoomScalePageLayoutView="0" workbookViewId="0" topLeftCell="A14">
      <selection activeCell="B29" sqref="B29:B92"/>
    </sheetView>
  </sheetViews>
  <sheetFormatPr defaultColWidth="9.140625" defaultRowHeight="12.75"/>
  <cols>
    <col min="1" max="1" width="11.28125" style="1" bestFit="1" customWidth="1"/>
    <col min="2" max="2" width="99.421875" style="32" bestFit="1" customWidth="1"/>
    <col min="3" max="6" width="8.7109375" style="1" customWidth="1"/>
    <col min="7" max="7" width="10.00390625" style="18" bestFit="1" customWidth="1"/>
    <col min="8" max="8" width="10.00390625" style="1" bestFit="1" customWidth="1"/>
    <col min="9" max="11" width="8.140625" style="1" bestFit="1" customWidth="1"/>
    <col min="12" max="12" width="5.7109375" style="4" customWidth="1"/>
    <col min="13" max="75" width="5.7109375" style="1" customWidth="1"/>
    <col min="76" max="16384" width="9.140625" style="1" customWidth="1"/>
  </cols>
  <sheetData>
    <row r="1" spans="1:88" ht="105" customHeight="1">
      <c r="A1" s="138" t="s">
        <v>201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</row>
    <row r="2" spans="1:75" s="17" customFormat="1" ht="27.75" customHeight="1">
      <c r="A2" s="126" t="s">
        <v>21</v>
      </c>
      <c r="B2" s="128" t="s">
        <v>0</v>
      </c>
      <c r="C2" s="119" t="s">
        <v>1</v>
      </c>
      <c r="D2" s="120"/>
      <c r="E2" s="120"/>
      <c r="F2" s="120"/>
      <c r="G2" s="120"/>
      <c r="H2" s="120"/>
      <c r="I2" s="120"/>
      <c r="J2" s="120"/>
      <c r="K2" s="121"/>
      <c r="L2" s="119" t="s">
        <v>7</v>
      </c>
      <c r="M2" s="120"/>
      <c r="N2" s="120"/>
      <c r="O2" s="120"/>
      <c r="P2" s="120"/>
      <c r="Q2" s="120"/>
      <c r="R2" s="120"/>
      <c r="S2" s="121"/>
      <c r="T2" s="119" t="s">
        <v>8</v>
      </c>
      <c r="U2" s="120"/>
      <c r="V2" s="120"/>
      <c r="W2" s="120"/>
      <c r="X2" s="120"/>
      <c r="Y2" s="120"/>
      <c r="Z2" s="120"/>
      <c r="AA2" s="121"/>
      <c r="AB2" s="119" t="s">
        <v>9</v>
      </c>
      <c r="AC2" s="120"/>
      <c r="AD2" s="120"/>
      <c r="AE2" s="120"/>
      <c r="AF2" s="120"/>
      <c r="AG2" s="120"/>
      <c r="AH2" s="120"/>
      <c r="AI2" s="121"/>
      <c r="AJ2" s="119" t="s">
        <v>10</v>
      </c>
      <c r="AK2" s="120"/>
      <c r="AL2" s="120"/>
      <c r="AM2" s="120"/>
      <c r="AN2" s="120"/>
      <c r="AO2" s="120"/>
      <c r="AP2" s="120"/>
      <c r="AQ2" s="121"/>
      <c r="AR2" s="119" t="s">
        <v>11</v>
      </c>
      <c r="AS2" s="120"/>
      <c r="AT2" s="120"/>
      <c r="AU2" s="120"/>
      <c r="AV2" s="120"/>
      <c r="AW2" s="120"/>
      <c r="AX2" s="120"/>
      <c r="AY2" s="121"/>
      <c r="AZ2" s="119" t="s">
        <v>12</v>
      </c>
      <c r="BA2" s="120"/>
      <c r="BB2" s="120"/>
      <c r="BC2" s="120"/>
      <c r="BD2" s="120"/>
      <c r="BE2" s="120"/>
      <c r="BF2" s="120"/>
      <c r="BG2" s="121"/>
      <c r="BH2" s="119" t="s">
        <v>53</v>
      </c>
      <c r="BI2" s="120"/>
      <c r="BJ2" s="120"/>
      <c r="BK2" s="120"/>
      <c r="BL2" s="120"/>
      <c r="BM2" s="120"/>
      <c r="BN2" s="120"/>
      <c r="BO2" s="121"/>
      <c r="BP2" s="119" t="s">
        <v>54</v>
      </c>
      <c r="BQ2" s="120"/>
      <c r="BR2" s="120"/>
      <c r="BS2" s="120"/>
      <c r="BT2" s="120"/>
      <c r="BU2" s="120"/>
      <c r="BV2" s="120"/>
      <c r="BW2" s="121"/>
    </row>
    <row r="3" spans="1:75" s="17" customFormat="1" ht="33" customHeight="1">
      <c r="A3" s="127"/>
      <c r="B3" s="129"/>
      <c r="C3" s="82" t="s">
        <v>2</v>
      </c>
      <c r="D3" s="82" t="s">
        <v>3</v>
      </c>
      <c r="E3" s="82" t="s">
        <v>4</v>
      </c>
      <c r="F3" s="82" t="s">
        <v>5</v>
      </c>
      <c r="G3" s="82" t="s">
        <v>6</v>
      </c>
      <c r="H3" s="83" t="s">
        <v>22</v>
      </c>
      <c r="I3" s="83" t="s">
        <v>23</v>
      </c>
      <c r="J3" s="83" t="s">
        <v>24</v>
      </c>
      <c r="K3" s="83" t="s">
        <v>25</v>
      </c>
      <c r="L3" s="82" t="s">
        <v>2</v>
      </c>
      <c r="M3" s="82" t="s">
        <v>3</v>
      </c>
      <c r="N3" s="82" t="s">
        <v>4</v>
      </c>
      <c r="O3" s="82" t="s">
        <v>5</v>
      </c>
      <c r="P3" s="83" t="s">
        <v>22</v>
      </c>
      <c r="Q3" s="83" t="s">
        <v>23</v>
      </c>
      <c r="R3" s="83" t="s">
        <v>24</v>
      </c>
      <c r="S3" s="83" t="s">
        <v>25</v>
      </c>
      <c r="T3" s="82" t="s">
        <v>2</v>
      </c>
      <c r="U3" s="82" t="s">
        <v>3</v>
      </c>
      <c r="V3" s="82" t="s">
        <v>4</v>
      </c>
      <c r="W3" s="82" t="s">
        <v>5</v>
      </c>
      <c r="X3" s="83" t="s">
        <v>22</v>
      </c>
      <c r="Y3" s="83" t="s">
        <v>23</v>
      </c>
      <c r="Z3" s="83" t="s">
        <v>24</v>
      </c>
      <c r="AA3" s="83" t="s">
        <v>25</v>
      </c>
      <c r="AB3" s="82" t="s">
        <v>2</v>
      </c>
      <c r="AC3" s="82" t="s">
        <v>3</v>
      </c>
      <c r="AD3" s="82" t="s">
        <v>4</v>
      </c>
      <c r="AE3" s="82" t="s">
        <v>5</v>
      </c>
      <c r="AF3" s="83" t="s">
        <v>22</v>
      </c>
      <c r="AG3" s="83" t="s">
        <v>23</v>
      </c>
      <c r="AH3" s="83" t="s">
        <v>24</v>
      </c>
      <c r="AI3" s="83" t="s">
        <v>25</v>
      </c>
      <c r="AJ3" s="82" t="s">
        <v>2</v>
      </c>
      <c r="AK3" s="82" t="s">
        <v>3</v>
      </c>
      <c r="AL3" s="82" t="s">
        <v>4</v>
      </c>
      <c r="AM3" s="82" t="s">
        <v>5</v>
      </c>
      <c r="AN3" s="83" t="s">
        <v>22</v>
      </c>
      <c r="AO3" s="83" t="s">
        <v>23</v>
      </c>
      <c r="AP3" s="83" t="s">
        <v>24</v>
      </c>
      <c r="AQ3" s="83" t="s">
        <v>25</v>
      </c>
      <c r="AR3" s="82" t="s">
        <v>2</v>
      </c>
      <c r="AS3" s="82" t="s">
        <v>3</v>
      </c>
      <c r="AT3" s="82" t="s">
        <v>4</v>
      </c>
      <c r="AU3" s="82" t="s">
        <v>5</v>
      </c>
      <c r="AV3" s="83" t="s">
        <v>22</v>
      </c>
      <c r="AW3" s="83" t="s">
        <v>23</v>
      </c>
      <c r="AX3" s="83" t="s">
        <v>24</v>
      </c>
      <c r="AY3" s="83" t="s">
        <v>25</v>
      </c>
      <c r="AZ3" s="82" t="s">
        <v>2</v>
      </c>
      <c r="BA3" s="82" t="s">
        <v>3</v>
      </c>
      <c r="BB3" s="82" t="s">
        <v>4</v>
      </c>
      <c r="BC3" s="82" t="s">
        <v>5</v>
      </c>
      <c r="BD3" s="83" t="s">
        <v>22</v>
      </c>
      <c r="BE3" s="83" t="s">
        <v>23</v>
      </c>
      <c r="BF3" s="83" t="s">
        <v>24</v>
      </c>
      <c r="BG3" s="83" t="s">
        <v>25</v>
      </c>
      <c r="BH3" s="82" t="s">
        <v>2</v>
      </c>
      <c r="BI3" s="82" t="s">
        <v>3</v>
      </c>
      <c r="BJ3" s="82" t="s">
        <v>4</v>
      </c>
      <c r="BK3" s="82" t="s">
        <v>5</v>
      </c>
      <c r="BL3" s="83" t="s">
        <v>22</v>
      </c>
      <c r="BM3" s="83" t="s">
        <v>23</v>
      </c>
      <c r="BN3" s="83" t="s">
        <v>24</v>
      </c>
      <c r="BO3" s="83" t="s">
        <v>25</v>
      </c>
      <c r="BP3" s="82" t="s">
        <v>2</v>
      </c>
      <c r="BQ3" s="82" t="s">
        <v>3</v>
      </c>
      <c r="BR3" s="82" t="s">
        <v>4</v>
      </c>
      <c r="BS3" s="82" t="s">
        <v>5</v>
      </c>
      <c r="BT3" s="83" t="s">
        <v>22</v>
      </c>
      <c r="BU3" s="83" t="s">
        <v>23</v>
      </c>
      <c r="BV3" s="83" t="s">
        <v>24</v>
      </c>
      <c r="BW3" s="84" t="s">
        <v>25</v>
      </c>
    </row>
    <row r="4" spans="1:75" s="17" customFormat="1" ht="33" customHeight="1">
      <c r="A4" s="90" t="s">
        <v>170</v>
      </c>
      <c r="B4" s="91" t="s">
        <v>171</v>
      </c>
      <c r="C4" s="92">
        <f>SUM(C5:C10)</f>
        <v>30</v>
      </c>
      <c r="D4" s="92">
        <v>195</v>
      </c>
      <c r="E4" s="92">
        <f>SUM(E5:E10)</f>
        <v>0</v>
      </c>
      <c r="F4" s="92">
        <f>SUM(F5:F10)</f>
        <v>0</v>
      </c>
      <c r="G4" s="92">
        <v>225</v>
      </c>
      <c r="H4" s="92">
        <v>11</v>
      </c>
      <c r="I4" s="92">
        <v>5</v>
      </c>
      <c r="J4" s="92">
        <v>6</v>
      </c>
      <c r="K4" s="92">
        <v>0</v>
      </c>
      <c r="L4" s="92">
        <f>SUM(L5:L10)</f>
        <v>1</v>
      </c>
      <c r="M4" s="92">
        <v>4</v>
      </c>
      <c r="N4" s="92">
        <f>SUM(N5:N10)</f>
        <v>0</v>
      </c>
      <c r="O4" s="92">
        <f>SUM(O5:O10)</f>
        <v>0</v>
      </c>
      <c r="P4" s="92">
        <v>3</v>
      </c>
      <c r="Q4" s="92">
        <v>1</v>
      </c>
      <c r="R4" s="92">
        <f>SUM(R5:R10)</f>
        <v>2</v>
      </c>
      <c r="S4" s="92">
        <v>0</v>
      </c>
      <c r="T4" s="92">
        <f>SUM(T5:T10)</f>
        <v>0</v>
      </c>
      <c r="U4" s="92">
        <v>4</v>
      </c>
      <c r="V4" s="92">
        <f>SUM(V5:V10)</f>
        <v>0</v>
      </c>
      <c r="W4" s="92">
        <f>SUM(W5:W10)</f>
        <v>0</v>
      </c>
      <c r="X4" s="92">
        <v>2</v>
      </c>
      <c r="Y4" s="92">
        <v>1</v>
      </c>
      <c r="Z4" s="92">
        <f>SUM(Z5:Z10)</f>
        <v>1</v>
      </c>
      <c r="AA4" s="92">
        <v>0</v>
      </c>
      <c r="AB4" s="92">
        <f>SUM(AB5:AB10)</f>
        <v>0</v>
      </c>
      <c r="AC4" s="92">
        <v>2</v>
      </c>
      <c r="AD4" s="92">
        <f>SUM(AD5:AD10)</f>
        <v>0</v>
      </c>
      <c r="AE4" s="92">
        <f>SUM(AE5:AE10)</f>
        <v>0</v>
      </c>
      <c r="AF4" s="92">
        <v>2</v>
      </c>
      <c r="AG4" s="92">
        <v>1</v>
      </c>
      <c r="AH4" s="92">
        <f>SUM(AH5:AH10)</f>
        <v>1</v>
      </c>
      <c r="AI4" s="92">
        <v>0</v>
      </c>
      <c r="AJ4" s="92">
        <f>SUM(AJ5:AJ10)</f>
        <v>0</v>
      </c>
      <c r="AK4" s="92">
        <v>2</v>
      </c>
      <c r="AL4" s="92">
        <f>SUM(AL5:AL10)</f>
        <v>0</v>
      </c>
      <c r="AM4" s="92">
        <f>SUM(AM5:AM10)</f>
        <v>0</v>
      </c>
      <c r="AN4" s="92">
        <v>2</v>
      </c>
      <c r="AO4" s="92">
        <v>1</v>
      </c>
      <c r="AP4" s="92">
        <v>1</v>
      </c>
      <c r="AQ4" s="92">
        <v>0</v>
      </c>
      <c r="AR4" s="92">
        <f aca="true" t="shared" si="0" ref="AR4:BO4">SUM(AR5:AR10)</f>
        <v>1</v>
      </c>
      <c r="AS4" s="92">
        <f t="shared" si="0"/>
        <v>1</v>
      </c>
      <c r="AT4" s="92">
        <f t="shared" si="0"/>
        <v>0</v>
      </c>
      <c r="AU4" s="92">
        <f t="shared" si="0"/>
        <v>0</v>
      </c>
      <c r="AV4" s="92">
        <f t="shared" si="0"/>
        <v>2</v>
      </c>
      <c r="AW4" s="92">
        <f t="shared" si="0"/>
        <v>1</v>
      </c>
      <c r="AX4" s="92">
        <f t="shared" si="0"/>
        <v>1</v>
      </c>
      <c r="AY4" s="92">
        <f t="shared" si="0"/>
        <v>0</v>
      </c>
      <c r="AZ4" s="92">
        <f t="shared" si="0"/>
        <v>0</v>
      </c>
      <c r="BA4" s="92">
        <f t="shared" si="0"/>
        <v>0</v>
      </c>
      <c r="BB4" s="92">
        <f t="shared" si="0"/>
        <v>0</v>
      </c>
      <c r="BC4" s="92">
        <f t="shared" si="0"/>
        <v>0</v>
      </c>
      <c r="BD4" s="92">
        <f t="shared" si="0"/>
        <v>0</v>
      </c>
      <c r="BE4" s="92">
        <f t="shared" si="0"/>
        <v>0</v>
      </c>
      <c r="BF4" s="92">
        <f t="shared" si="0"/>
        <v>0</v>
      </c>
      <c r="BG4" s="92">
        <f t="shared" si="0"/>
        <v>0</v>
      </c>
      <c r="BH4" s="92">
        <f t="shared" si="0"/>
        <v>0</v>
      </c>
      <c r="BI4" s="92">
        <f t="shared" si="0"/>
        <v>0</v>
      </c>
      <c r="BJ4" s="92">
        <f t="shared" si="0"/>
        <v>0</v>
      </c>
      <c r="BK4" s="92">
        <f t="shared" si="0"/>
        <v>0</v>
      </c>
      <c r="BL4" s="92">
        <f t="shared" si="0"/>
        <v>0</v>
      </c>
      <c r="BM4" s="92">
        <f t="shared" si="0"/>
        <v>0</v>
      </c>
      <c r="BN4" s="92">
        <f t="shared" si="0"/>
        <v>0</v>
      </c>
      <c r="BO4" s="92">
        <f t="shared" si="0"/>
        <v>0</v>
      </c>
      <c r="BP4" s="85"/>
      <c r="BQ4" s="85"/>
      <c r="BR4" s="85"/>
      <c r="BS4" s="85"/>
      <c r="BT4" s="86"/>
      <c r="BU4" s="86"/>
      <c r="BV4" s="86"/>
      <c r="BW4" s="86"/>
    </row>
    <row r="5" spans="1:75" s="17" customFormat="1" ht="33" customHeight="1" thickBot="1">
      <c r="A5" s="93" t="s">
        <v>20</v>
      </c>
      <c r="B5" s="96" t="s">
        <v>172</v>
      </c>
      <c r="C5" s="94"/>
      <c r="D5" s="93">
        <v>60</v>
      </c>
      <c r="E5" s="93"/>
      <c r="F5" s="93"/>
      <c r="G5" s="98">
        <f>SUM(C5:F5)</f>
        <v>60</v>
      </c>
      <c r="H5" s="99">
        <v>0</v>
      </c>
      <c r="I5" s="100"/>
      <c r="J5" s="100"/>
      <c r="K5" s="100"/>
      <c r="L5" s="10"/>
      <c r="M5" s="3">
        <v>2</v>
      </c>
      <c r="N5" s="10"/>
      <c r="O5" s="10"/>
      <c r="P5" s="101"/>
      <c r="Q5" s="101"/>
      <c r="R5" s="101"/>
      <c r="S5" s="101"/>
      <c r="T5" s="10"/>
      <c r="U5" s="3">
        <v>2</v>
      </c>
      <c r="V5" s="10"/>
      <c r="W5" s="10"/>
      <c r="X5" s="101"/>
      <c r="Y5" s="101"/>
      <c r="Z5" s="101"/>
      <c r="AA5" s="101"/>
      <c r="AB5" s="10"/>
      <c r="AC5" s="3"/>
      <c r="AD5" s="3"/>
      <c r="AE5" s="3"/>
      <c r="AF5" s="9"/>
      <c r="AG5" s="9"/>
      <c r="AH5" s="9"/>
      <c r="AI5" s="9"/>
      <c r="AJ5" s="3"/>
      <c r="AK5" s="27"/>
      <c r="AL5" s="10"/>
      <c r="AM5" s="10"/>
      <c r="AN5" s="101"/>
      <c r="AO5" s="101"/>
      <c r="AP5" s="101"/>
      <c r="AQ5" s="101"/>
      <c r="AR5" s="10"/>
      <c r="AS5" s="10"/>
      <c r="AT5" s="10"/>
      <c r="AU5" s="10"/>
      <c r="AV5" s="101"/>
      <c r="AW5" s="101"/>
      <c r="AX5" s="101"/>
      <c r="AY5" s="101"/>
      <c r="AZ5" s="10"/>
      <c r="BA5" s="10"/>
      <c r="BB5" s="10"/>
      <c r="BC5" s="10"/>
      <c r="BD5" s="50"/>
      <c r="BE5" s="101"/>
      <c r="BF5" s="101"/>
      <c r="BG5" s="101"/>
      <c r="BH5" s="10"/>
      <c r="BI5" s="10"/>
      <c r="BJ5" s="10"/>
      <c r="BK5" s="10"/>
      <c r="BL5" s="50"/>
      <c r="BM5" s="101"/>
      <c r="BN5" s="101"/>
      <c r="BO5" s="101"/>
      <c r="BP5" s="48"/>
      <c r="BQ5" s="48"/>
      <c r="BR5" s="48"/>
      <c r="BS5" s="48"/>
      <c r="BT5" s="50"/>
      <c r="BU5" s="101"/>
      <c r="BV5" s="101"/>
      <c r="BW5" s="101"/>
    </row>
    <row r="6" spans="1:75" s="17" customFormat="1" ht="33" customHeight="1" thickBot="1">
      <c r="A6" s="3" t="s">
        <v>19</v>
      </c>
      <c r="B6" s="96" t="s">
        <v>190</v>
      </c>
      <c r="C6" s="3"/>
      <c r="D6" s="3">
        <v>120</v>
      </c>
      <c r="E6" s="3"/>
      <c r="F6" s="3"/>
      <c r="G6" s="98">
        <f>SUM(C6:F6)</f>
        <v>120</v>
      </c>
      <c r="H6" s="12">
        <v>8</v>
      </c>
      <c r="I6" s="12">
        <v>4</v>
      </c>
      <c r="J6" s="12">
        <v>4</v>
      </c>
      <c r="K6" s="12"/>
      <c r="L6" s="3"/>
      <c r="M6" s="3">
        <v>2</v>
      </c>
      <c r="N6" s="3"/>
      <c r="O6" s="3"/>
      <c r="P6" s="9">
        <v>2</v>
      </c>
      <c r="Q6" s="9">
        <v>1</v>
      </c>
      <c r="R6" s="9">
        <v>1</v>
      </c>
      <c r="S6" s="9"/>
      <c r="T6" s="3"/>
      <c r="U6" s="3">
        <v>2</v>
      </c>
      <c r="V6" s="3"/>
      <c r="W6" s="3"/>
      <c r="X6" s="9">
        <v>2</v>
      </c>
      <c r="Y6" s="9">
        <v>1</v>
      </c>
      <c r="Z6" s="9">
        <v>1</v>
      </c>
      <c r="AA6" s="9"/>
      <c r="AB6" s="3"/>
      <c r="AC6" s="3">
        <v>2</v>
      </c>
      <c r="AD6" s="3"/>
      <c r="AE6" s="3"/>
      <c r="AF6" s="9">
        <v>2</v>
      </c>
      <c r="AG6" s="12">
        <v>1</v>
      </c>
      <c r="AH6" s="12">
        <v>1</v>
      </c>
      <c r="AI6" s="12"/>
      <c r="AJ6" s="15"/>
      <c r="AK6" s="69">
        <v>2</v>
      </c>
      <c r="AL6" s="68"/>
      <c r="AM6" s="3"/>
      <c r="AN6" s="9">
        <v>2</v>
      </c>
      <c r="AO6" s="9">
        <v>1</v>
      </c>
      <c r="AP6" s="9">
        <v>1</v>
      </c>
      <c r="AQ6" s="9"/>
      <c r="AR6" s="3"/>
      <c r="AS6" s="3"/>
      <c r="AT6" s="3"/>
      <c r="AU6" s="3"/>
      <c r="AV6" s="9"/>
      <c r="AW6" s="9"/>
      <c r="AX6" s="9"/>
      <c r="AY6" s="9"/>
      <c r="AZ6" s="3"/>
      <c r="BA6" s="3"/>
      <c r="BB6" s="3"/>
      <c r="BC6" s="3"/>
      <c r="BD6" s="12"/>
      <c r="BE6" s="9"/>
      <c r="BF6" s="9"/>
      <c r="BG6" s="9"/>
      <c r="BH6" s="3"/>
      <c r="BI6" s="3"/>
      <c r="BJ6" s="3"/>
      <c r="BK6" s="3"/>
      <c r="BL6" s="12"/>
      <c r="BM6" s="9"/>
      <c r="BN6" s="9"/>
      <c r="BO6" s="9"/>
      <c r="BP6" s="48"/>
      <c r="BQ6" s="48"/>
      <c r="BR6" s="48"/>
      <c r="BS6" s="48"/>
      <c r="BT6" s="12"/>
      <c r="BU6" s="9"/>
      <c r="BV6" s="9"/>
      <c r="BW6" s="9"/>
    </row>
    <row r="7" spans="1:75" s="17" customFormat="1" ht="33" customHeight="1">
      <c r="A7" s="3" t="s">
        <v>173</v>
      </c>
      <c r="B7" s="96" t="s">
        <v>174</v>
      </c>
      <c r="C7" s="3">
        <v>15</v>
      </c>
      <c r="D7" s="3"/>
      <c r="E7" s="3"/>
      <c r="F7" s="3"/>
      <c r="G7" s="98">
        <f>SUM(C7:F7)</f>
        <v>15</v>
      </c>
      <c r="H7" s="12">
        <v>1</v>
      </c>
      <c r="I7" s="12">
        <v>0</v>
      </c>
      <c r="J7" s="12">
        <v>1</v>
      </c>
      <c r="K7" s="12"/>
      <c r="L7" s="3">
        <v>1</v>
      </c>
      <c r="M7" s="3"/>
      <c r="N7" s="3"/>
      <c r="O7" s="3"/>
      <c r="P7" s="12">
        <f>H7</f>
        <v>1</v>
      </c>
      <c r="Q7" s="12">
        <f>I7</f>
        <v>0</v>
      </c>
      <c r="R7" s="12">
        <f>J7</f>
        <v>1</v>
      </c>
      <c r="S7" s="12"/>
      <c r="T7" s="3"/>
      <c r="U7" s="3"/>
      <c r="V7" s="3"/>
      <c r="W7" s="3"/>
      <c r="X7" s="9"/>
      <c r="Y7" s="9"/>
      <c r="Z7" s="9"/>
      <c r="AA7" s="9"/>
      <c r="AB7" s="3"/>
      <c r="AC7" s="3"/>
      <c r="AD7" s="3"/>
      <c r="AE7" s="3"/>
      <c r="AF7" s="9"/>
      <c r="AG7" s="9"/>
      <c r="AH7" s="9"/>
      <c r="AI7" s="9"/>
      <c r="AJ7" s="3"/>
      <c r="AK7" s="16"/>
      <c r="AL7" s="3"/>
      <c r="AM7" s="3"/>
      <c r="AN7" s="9"/>
      <c r="AO7" s="9"/>
      <c r="AP7" s="9"/>
      <c r="AQ7" s="9"/>
      <c r="AR7" s="3"/>
      <c r="AS7" s="3"/>
      <c r="AT7" s="3"/>
      <c r="AU7" s="3"/>
      <c r="AV7" s="9"/>
      <c r="AW7" s="9"/>
      <c r="AX7" s="9"/>
      <c r="AY7" s="9"/>
      <c r="AZ7" s="3"/>
      <c r="BA7" s="3"/>
      <c r="BB7" s="3"/>
      <c r="BC7" s="3"/>
      <c r="BD7" s="12"/>
      <c r="BE7" s="9"/>
      <c r="BF7" s="9"/>
      <c r="BG7" s="9"/>
      <c r="BH7" s="3"/>
      <c r="BI7" s="3"/>
      <c r="BJ7" s="3"/>
      <c r="BK7" s="3"/>
      <c r="BL7" s="12"/>
      <c r="BM7" s="9"/>
      <c r="BN7" s="9"/>
      <c r="BO7" s="9"/>
      <c r="BP7" s="48"/>
      <c r="BQ7" s="48"/>
      <c r="BR7" s="48"/>
      <c r="BS7" s="48"/>
      <c r="BT7" s="12"/>
      <c r="BU7" s="9"/>
      <c r="BV7" s="9"/>
      <c r="BW7" s="9"/>
    </row>
    <row r="8" spans="1:75" s="17" customFormat="1" ht="33" customHeight="1">
      <c r="A8" s="3" t="s">
        <v>57</v>
      </c>
      <c r="B8" s="96" t="s">
        <v>175</v>
      </c>
      <c r="C8" s="3">
        <v>15</v>
      </c>
      <c r="D8" s="3">
        <v>15</v>
      </c>
      <c r="E8" s="3"/>
      <c r="F8" s="3"/>
      <c r="G8" s="98">
        <v>30</v>
      </c>
      <c r="H8" s="12">
        <v>2</v>
      </c>
      <c r="I8" s="12">
        <v>1</v>
      </c>
      <c r="J8" s="12">
        <v>1</v>
      </c>
      <c r="K8" s="12"/>
      <c r="L8" s="3"/>
      <c r="M8" s="3"/>
      <c r="N8" s="3"/>
      <c r="O8" s="3"/>
      <c r="P8" s="12"/>
      <c r="Q8" s="12"/>
      <c r="R8" s="12"/>
      <c r="S8" s="12"/>
      <c r="T8" s="3"/>
      <c r="U8" s="3"/>
      <c r="V8" s="3"/>
      <c r="W8" s="3"/>
      <c r="X8" s="9"/>
      <c r="Y8" s="9"/>
      <c r="Z8" s="9"/>
      <c r="AA8" s="9"/>
      <c r="AB8" s="3"/>
      <c r="AC8" s="3"/>
      <c r="AD8" s="3"/>
      <c r="AE8" s="3"/>
      <c r="AF8" s="9"/>
      <c r="AG8" s="9"/>
      <c r="AH8" s="9"/>
      <c r="AI8" s="9"/>
      <c r="AJ8" s="3"/>
      <c r="AK8" s="16"/>
      <c r="AL8" s="3"/>
      <c r="AM8" s="3"/>
      <c r="AN8" s="9"/>
      <c r="AO8" s="9"/>
      <c r="AP8" s="9"/>
      <c r="AQ8" s="9"/>
      <c r="AR8" s="3">
        <v>1</v>
      </c>
      <c r="AS8" s="3">
        <v>1</v>
      </c>
      <c r="AT8" s="3"/>
      <c r="AU8" s="3"/>
      <c r="AV8" s="9">
        <f>H8</f>
        <v>2</v>
      </c>
      <c r="AW8" s="9">
        <f>I8</f>
        <v>1</v>
      </c>
      <c r="AX8" s="9">
        <f>J8</f>
        <v>1</v>
      </c>
      <c r="AY8" s="9"/>
      <c r="AZ8" s="3"/>
      <c r="BA8" s="3"/>
      <c r="BB8" s="3"/>
      <c r="BC8" s="3"/>
      <c r="BD8" s="12"/>
      <c r="BE8" s="9"/>
      <c r="BF8" s="9"/>
      <c r="BG8" s="9"/>
      <c r="BH8" s="3"/>
      <c r="BI8" s="3"/>
      <c r="BJ8" s="3"/>
      <c r="BK8" s="3"/>
      <c r="BL8" s="12"/>
      <c r="BM8" s="9"/>
      <c r="BN8" s="9"/>
      <c r="BO8" s="9"/>
      <c r="BP8" s="48"/>
      <c r="BQ8" s="48"/>
      <c r="BR8" s="48"/>
      <c r="BS8" s="48"/>
      <c r="BT8" s="12"/>
      <c r="BU8" s="9"/>
      <c r="BV8" s="9"/>
      <c r="BW8" s="9"/>
    </row>
    <row r="9" spans="1:75" s="17" customFormat="1" ht="33" customHeight="1">
      <c r="A9" s="90" t="s">
        <v>176</v>
      </c>
      <c r="B9" s="97" t="s">
        <v>177</v>
      </c>
      <c r="C9" s="89"/>
      <c r="D9" s="89">
        <v>75</v>
      </c>
      <c r="E9" s="89"/>
      <c r="F9" s="89"/>
      <c r="G9" s="89">
        <v>75</v>
      </c>
      <c r="H9" s="88">
        <v>5</v>
      </c>
      <c r="I9" s="88">
        <v>4</v>
      </c>
      <c r="J9" s="88">
        <v>1</v>
      </c>
      <c r="K9" s="88">
        <v>5</v>
      </c>
      <c r="L9" s="89"/>
      <c r="M9" s="89">
        <v>2</v>
      </c>
      <c r="N9" s="89"/>
      <c r="O9" s="89"/>
      <c r="P9" s="88">
        <v>2</v>
      </c>
      <c r="Q9" s="88">
        <v>2</v>
      </c>
      <c r="R9" s="88">
        <v>0</v>
      </c>
      <c r="S9" s="88">
        <v>2</v>
      </c>
      <c r="T9" s="89"/>
      <c r="U9" s="89">
        <v>1</v>
      </c>
      <c r="V9" s="89"/>
      <c r="W9" s="89"/>
      <c r="X9" s="89">
        <v>1</v>
      </c>
      <c r="Y9" s="89">
        <v>1</v>
      </c>
      <c r="Z9" s="89">
        <v>0</v>
      </c>
      <c r="AA9" s="89">
        <v>1</v>
      </c>
      <c r="AB9" s="89"/>
      <c r="AC9" s="89"/>
      <c r="AD9" s="89"/>
      <c r="AE9" s="89"/>
      <c r="AF9" s="89"/>
      <c r="AG9" s="89"/>
      <c r="AH9" s="89"/>
      <c r="AI9" s="89"/>
      <c r="AJ9" s="89"/>
      <c r="AK9" s="87">
        <v>2</v>
      </c>
      <c r="AL9" s="89"/>
      <c r="AM9" s="89"/>
      <c r="AN9" s="89">
        <v>2</v>
      </c>
      <c r="AO9" s="89">
        <v>1</v>
      </c>
      <c r="AP9" s="89">
        <v>1</v>
      </c>
      <c r="AQ9" s="89">
        <v>2</v>
      </c>
      <c r="AR9" s="89"/>
      <c r="AS9" s="89"/>
      <c r="AT9" s="89"/>
      <c r="AU9" s="89"/>
      <c r="AV9" s="89"/>
      <c r="AW9" s="85"/>
      <c r="AX9" s="85"/>
      <c r="AY9" s="85"/>
      <c r="AZ9" s="85"/>
      <c r="BA9" s="85"/>
      <c r="BB9" s="85"/>
      <c r="BC9" s="85"/>
      <c r="BD9" s="95"/>
      <c r="BE9" s="85"/>
      <c r="BF9" s="85"/>
      <c r="BG9" s="85"/>
      <c r="BH9" s="85"/>
      <c r="BI9" s="85"/>
      <c r="BJ9" s="85"/>
      <c r="BK9" s="85"/>
      <c r="BL9" s="95"/>
      <c r="BM9" s="85"/>
      <c r="BN9" s="85"/>
      <c r="BO9" s="85"/>
      <c r="BP9" s="85"/>
      <c r="BQ9" s="85"/>
      <c r="BR9" s="85"/>
      <c r="BS9" s="85"/>
      <c r="BT9" s="86"/>
      <c r="BU9" s="86"/>
      <c r="BV9" s="86"/>
      <c r="BW9" s="86"/>
    </row>
    <row r="10" spans="1:75" s="17" customFormat="1" ht="58.5" customHeight="1">
      <c r="A10" s="3" t="s">
        <v>178</v>
      </c>
      <c r="B10" s="103" t="s">
        <v>182</v>
      </c>
      <c r="C10" s="3"/>
      <c r="D10" s="3">
        <v>15</v>
      </c>
      <c r="E10" s="3"/>
      <c r="F10" s="3"/>
      <c r="G10" s="98">
        <f>SUM(C10:F10)</f>
        <v>15</v>
      </c>
      <c r="H10" s="12">
        <v>1</v>
      </c>
      <c r="I10" s="12">
        <v>1</v>
      </c>
      <c r="J10" s="12">
        <v>0</v>
      </c>
      <c r="K10" s="12">
        <v>1</v>
      </c>
      <c r="L10" s="3"/>
      <c r="M10" s="3">
        <v>1</v>
      </c>
      <c r="N10" s="3"/>
      <c r="O10" s="3"/>
      <c r="P10" s="9">
        <v>1</v>
      </c>
      <c r="Q10" s="9">
        <v>1</v>
      </c>
      <c r="R10" s="9">
        <v>0</v>
      </c>
      <c r="S10" s="9">
        <v>1</v>
      </c>
      <c r="T10" s="3"/>
      <c r="U10" s="3"/>
      <c r="V10" s="3"/>
      <c r="W10" s="3"/>
      <c r="X10" s="9"/>
      <c r="Y10" s="9"/>
      <c r="Z10" s="9"/>
      <c r="AA10" s="9"/>
      <c r="AB10" s="3"/>
      <c r="AC10" s="3"/>
      <c r="AD10" s="3"/>
      <c r="AE10" s="3"/>
      <c r="AF10" s="9"/>
      <c r="AG10" s="9"/>
      <c r="AH10" s="9"/>
      <c r="AI10" s="9"/>
      <c r="AJ10" s="3"/>
      <c r="AK10" s="3"/>
      <c r="AL10" s="3"/>
      <c r="AM10" s="3"/>
      <c r="AN10" s="9"/>
      <c r="AO10" s="9"/>
      <c r="AP10" s="9"/>
      <c r="AQ10" s="9"/>
      <c r="AR10" s="3"/>
      <c r="AS10" s="3"/>
      <c r="AT10" s="3"/>
      <c r="AU10" s="3"/>
      <c r="AV10" s="9"/>
      <c r="AW10" s="9"/>
      <c r="AX10" s="9"/>
      <c r="AY10" s="9"/>
      <c r="AZ10" s="3"/>
      <c r="BA10" s="3"/>
      <c r="BB10" s="3"/>
      <c r="BC10" s="3"/>
      <c r="BD10" s="12"/>
      <c r="BE10" s="9"/>
      <c r="BF10" s="9"/>
      <c r="BG10" s="9"/>
      <c r="BH10" s="3"/>
      <c r="BI10" s="3"/>
      <c r="BJ10" s="3"/>
      <c r="BK10" s="3"/>
      <c r="BL10" s="12"/>
      <c r="BM10" s="9"/>
      <c r="BN10" s="9"/>
      <c r="BO10" s="9"/>
      <c r="BP10" s="48"/>
      <c r="BQ10" s="48"/>
      <c r="BR10" s="48"/>
      <c r="BS10" s="48"/>
      <c r="BT10" s="12"/>
      <c r="BU10" s="9"/>
      <c r="BV10" s="9"/>
      <c r="BW10" s="9"/>
    </row>
    <row r="11" spans="1:75" s="17" customFormat="1" ht="57" customHeight="1">
      <c r="A11" s="3" t="s">
        <v>179</v>
      </c>
      <c r="B11" s="104" t="s">
        <v>185</v>
      </c>
      <c r="C11" s="3"/>
      <c r="D11" s="3">
        <v>15</v>
      </c>
      <c r="E11" s="3"/>
      <c r="F11" s="3"/>
      <c r="G11" s="98">
        <v>15</v>
      </c>
      <c r="H11" s="12">
        <v>1</v>
      </c>
      <c r="I11" s="12">
        <v>1</v>
      </c>
      <c r="J11" s="12">
        <v>0</v>
      </c>
      <c r="K11" s="12">
        <v>1</v>
      </c>
      <c r="L11" s="3"/>
      <c r="M11" s="3">
        <v>1</v>
      </c>
      <c r="N11" s="3"/>
      <c r="O11" s="3"/>
      <c r="P11" s="9">
        <v>1</v>
      </c>
      <c r="Q11" s="9">
        <v>1</v>
      </c>
      <c r="R11" s="9">
        <v>0</v>
      </c>
      <c r="S11" s="9">
        <v>1</v>
      </c>
      <c r="T11" s="3"/>
      <c r="U11" s="3"/>
      <c r="V11" s="3"/>
      <c r="W11" s="3"/>
      <c r="X11" s="9"/>
      <c r="Y11" s="9"/>
      <c r="Z11" s="9"/>
      <c r="AA11" s="9"/>
      <c r="AB11" s="3"/>
      <c r="AC11" s="3"/>
      <c r="AD11" s="3"/>
      <c r="AE11" s="3"/>
      <c r="AF11" s="9"/>
      <c r="AG11" s="9"/>
      <c r="AH11" s="9"/>
      <c r="AI11" s="9"/>
      <c r="AJ11" s="3"/>
      <c r="AK11" s="3"/>
      <c r="AL11" s="3"/>
      <c r="AM11" s="3"/>
      <c r="AN11" s="9"/>
      <c r="AO11" s="9"/>
      <c r="AP11" s="9"/>
      <c r="AQ11" s="9"/>
      <c r="AR11" s="3"/>
      <c r="AS11" s="3"/>
      <c r="AT11" s="3"/>
      <c r="AU11" s="3"/>
      <c r="AV11" s="9"/>
      <c r="AW11" s="9"/>
      <c r="AX11" s="9"/>
      <c r="AY11" s="9"/>
      <c r="AZ11" s="3"/>
      <c r="BA11" s="3"/>
      <c r="BB11" s="3"/>
      <c r="BC11" s="3"/>
      <c r="BD11" s="12"/>
      <c r="BE11" s="9"/>
      <c r="BF11" s="9"/>
      <c r="BG11" s="9"/>
      <c r="BH11" s="3"/>
      <c r="BI11" s="3"/>
      <c r="BJ11" s="3"/>
      <c r="BK11" s="3"/>
      <c r="BL11" s="12"/>
      <c r="BM11" s="9"/>
      <c r="BN11" s="9"/>
      <c r="BO11" s="9"/>
      <c r="BP11" s="48"/>
      <c r="BQ11" s="48"/>
      <c r="BR11" s="48"/>
      <c r="BS11" s="48"/>
      <c r="BT11" s="12"/>
      <c r="BU11" s="9"/>
      <c r="BV11" s="9"/>
      <c r="BW11" s="9"/>
    </row>
    <row r="12" spans="1:75" s="17" customFormat="1" ht="57" customHeight="1">
      <c r="A12" s="3" t="s">
        <v>180</v>
      </c>
      <c r="B12" s="104" t="s">
        <v>183</v>
      </c>
      <c r="C12" s="3"/>
      <c r="D12" s="3">
        <v>15</v>
      </c>
      <c r="E12" s="3"/>
      <c r="F12" s="3"/>
      <c r="G12" s="98">
        <v>15</v>
      </c>
      <c r="H12" s="12">
        <v>1</v>
      </c>
      <c r="I12" s="12">
        <v>1</v>
      </c>
      <c r="J12" s="12">
        <v>0</v>
      </c>
      <c r="K12" s="12">
        <v>1</v>
      </c>
      <c r="L12" s="3"/>
      <c r="M12" s="3"/>
      <c r="N12" s="3"/>
      <c r="O12" s="3"/>
      <c r="P12" s="9"/>
      <c r="Q12" s="9"/>
      <c r="R12" s="9"/>
      <c r="S12" s="9"/>
      <c r="T12" s="3"/>
      <c r="U12" s="3">
        <v>1</v>
      </c>
      <c r="V12" s="3"/>
      <c r="W12" s="3"/>
      <c r="X12" s="9">
        <v>1</v>
      </c>
      <c r="Y12" s="9">
        <v>1</v>
      </c>
      <c r="Z12" s="9">
        <v>0</v>
      </c>
      <c r="AA12" s="9">
        <v>1</v>
      </c>
      <c r="AB12" s="3"/>
      <c r="AC12" s="3"/>
      <c r="AD12" s="3"/>
      <c r="AE12" s="3"/>
      <c r="AF12" s="9"/>
      <c r="AG12" s="9"/>
      <c r="AH12" s="9"/>
      <c r="AI12" s="9"/>
      <c r="AJ12" s="3"/>
      <c r="AK12" s="3"/>
      <c r="AL12" s="3"/>
      <c r="AM12" s="3"/>
      <c r="AN12" s="9"/>
      <c r="AO12" s="9"/>
      <c r="AP12" s="9"/>
      <c r="AQ12" s="9"/>
      <c r="AR12" s="3"/>
      <c r="AS12" s="3"/>
      <c r="AT12" s="3"/>
      <c r="AU12" s="3"/>
      <c r="AV12" s="9"/>
      <c r="AW12" s="9"/>
      <c r="AX12" s="9"/>
      <c r="AY12" s="9"/>
      <c r="AZ12" s="3"/>
      <c r="BA12" s="3"/>
      <c r="BB12" s="3"/>
      <c r="BC12" s="3"/>
      <c r="BD12" s="12"/>
      <c r="BE12" s="9"/>
      <c r="BF12" s="9"/>
      <c r="BG12" s="9"/>
      <c r="BH12" s="3"/>
      <c r="BI12" s="3"/>
      <c r="BJ12" s="3"/>
      <c r="BK12" s="3"/>
      <c r="BL12" s="12"/>
      <c r="BM12" s="9"/>
      <c r="BN12" s="9"/>
      <c r="BO12" s="9"/>
      <c r="BP12" s="48"/>
      <c r="BQ12" s="48"/>
      <c r="BR12" s="48"/>
      <c r="BS12" s="48"/>
      <c r="BT12" s="12"/>
      <c r="BU12" s="9"/>
      <c r="BV12" s="9"/>
      <c r="BW12" s="9"/>
    </row>
    <row r="13" spans="1:75" s="17" customFormat="1" ht="61.5" customHeight="1">
      <c r="A13" s="3" t="s">
        <v>181</v>
      </c>
      <c r="B13" s="104" t="s">
        <v>184</v>
      </c>
      <c r="C13" s="3"/>
      <c r="D13" s="3">
        <v>30</v>
      </c>
      <c r="E13" s="3"/>
      <c r="F13" s="3"/>
      <c r="G13" s="98">
        <v>30</v>
      </c>
      <c r="H13" s="12">
        <v>2</v>
      </c>
      <c r="I13" s="12">
        <v>1</v>
      </c>
      <c r="J13" s="12">
        <v>1</v>
      </c>
      <c r="K13" s="12">
        <v>2</v>
      </c>
      <c r="L13" s="3"/>
      <c r="M13" s="3"/>
      <c r="N13" s="3"/>
      <c r="O13" s="3"/>
      <c r="P13" s="9"/>
      <c r="Q13" s="9"/>
      <c r="R13" s="9"/>
      <c r="S13" s="9"/>
      <c r="T13" s="3"/>
      <c r="U13" s="3"/>
      <c r="V13" s="3"/>
      <c r="W13" s="3"/>
      <c r="X13" s="9"/>
      <c r="Y13" s="9"/>
      <c r="Z13" s="9"/>
      <c r="AA13" s="9"/>
      <c r="AB13" s="3"/>
      <c r="AC13" s="3"/>
      <c r="AD13" s="3"/>
      <c r="AE13" s="3"/>
      <c r="AF13" s="9"/>
      <c r="AG13" s="9"/>
      <c r="AH13" s="9"/>
      <c r="AI13" s="9"/>
      <c r="AJ13" s="3"/>
      <c r="AK13" s="3">
        <v>2</v>
      </c>
      <c r="AL13" s="3"/>
      <c r="AM13" s="3"/>
      <c r="AN13" s="9">
        <v>2</v>
      </c>
      <c r="AO13" s="9">
        <v>1</v>
      </c>
      <c r="AP13" s="9">
        <v>1</v>
      </c>
      <c r="AQ13" s="9">
        <v>2</v>
      </c>
      <c r="AR13" s="3"/>
      <c r="AS13" s="3"/>
      <c r="AT13" s="3"/>
      <c r="AU13" s="3"/>
      <c r="AV13" s="9"/>
      <c r="AW13" s="9"/>
      <c r="AX13" s="9"/>
      <c r="AY13" s="9"/>
      <c r="AZ13" s="3"/>
      <c r="BA13" s="3"/>
      <c r="BB13" s="3"/>
      <c r="BC13" s="3"/>
      <c r="BD13" s="12"/>
      <c r="BE13" s="9"/>
      <c r="BF13" s="9"/>
      <c r="BG13" s="9"/>
      <c r="BH13" s="3"/>
      <c r="BI13" s="3"/>
      <c r="BJ13" s="3"/>
      <c r="BK13" s="3"/>
      <c r="BL13" s="12"/>
      <c r="BM13" s="9"/>
      <c r="BN13" s="9"/>
      <c r="BO13" s="9"/>
      <c r="BP13" s="48"/>
      <c r="BQ13" s="48"/>
      <c r="BR13" s="48"/>
      <c r="BS13" s="48"/>
      <c r="BT13" s="12"/>
      <c r="BU13" s="9"/>
      <c r="BV13" s="9"/>
      <c r="BW13" s="9"/>
    </row>
    <row r="14" spans="1:75" s="17" customFormat="1" ht="27.75" customHeight="1" thickBot="1">
      <c r="A14" s="20" t="s">
        <v>28</v>
      </c>
      <c r="B14" s="30" t="s">
        <v>27</v>
      </c>
      <c r="C14" s="5">
        <f aca="true" t="shared" si="1" ref="C14:AH14">SUM(C15:C27)</f>
        <v>255</v>
      </c>
      <c r="D14" s="5">
        <f t="shared" si="1"/>
        <v>150</v>
      </c>
      <c r="E14" s="5">
        <f t="shared" si="1"/>
        <v>90</v>
      </c>
      <c r="F14" s="5">
        <f t="shared" si="1"/>
        <v>0</v>
      </c>
      <c r="G14" s="5">
        <f t="shared" si="1"/>
        <v>495</v>
      </c>
      <c r="H14" s="65">
        <f t="shared" si="1"/>
        <v>35</v>
      </c>
      <c r="I14" s="5">
        <f t="shared" si="1"/>
        <v>16</v>
      </c>
      <c r="J14" s="5">
        <f t="shared" si="1"/>
        <v>19</v>
      </c>
      <c r="K14" s="5">
        <f t="shared" si="1"/>
        <v>0</v>
      </c>
      <c r="L14" s="66">
        <f t="shared" si="1"/>
        <v>6</v>
      </c>
      <c r="M14" s="5">
        <f t="shared" si="1"/>
        <v>6</v>
      </c>
      <c r="N14" s="5">
        <f t="shared" si="1"/>
        <v>0</v>
      </c>
      <c r="O14" s="5">
        <f t="shared" si="1"/>
        <v>0</v>
      </c>
      <c r="P14" s="5">
        <f t="shared" si="1"/>
        <v>12</v>
      </c>
      <c r="Q14" s="5">
        <f t="shared" si="1"/>
        <v>5</v>
      </c>
      <c r="R14" s="5">
        <f t="shared" si="1"/>
        <v>7</v>
      </c>
      <c r="S14" s="5">
        <f t="shared" si="1"/>
        <v>0</v>
      </c>
      <c r="T14" s="5">
        <f t="shared" si="1"/>
        <v>6</v>
      </c>
      <c r="U14" s="5">
        <f t="shared" si="1"/>
        <v>2</v>
      </c>
      <c r="V14" s="5">
        <f t="shared" si="1"/>
        <v>6</v>
      </c>
      <c r="W14" s="5">
        <f t="shared" si="1"/>
        <v>0</v>
      </c>
      <c r="X14" s="5">
        <f t="shared" si="1"/>
        <v>16</v>
      </c>
      <c r="Y14" s="5">
        <f t="shared" si="1"/>
        <v>8</v>
      </c>
      <c r="Z14" s="5">
        <f t="shared" si="1"/>
        <v>8</v>
      </c>
      <c r="AA14" s="5">
        <f t="shared" si="1"/>
        <v>0</v>
      </c>
      <c r="AB14" s="5">
        <f t="shared" si="1"/>
        <v>3</v>
      </c>
      <c r="AC14" s="5">
        <f t="shared" si="1"/>
        <v>2</v>
      </c>
      <c r="AD14" s="5">
        <f t="shared" si="1"/>
        <v>0</v>
      </c>
      <c r="AE14" s="5">
        <f t="shared" si="1"/>
        <v>0</v>
      </c>
      <c r="AF14" s="5">
        <f t="shared" si="1"/>
        <v>5</v>
      </c>
      <c r="AG14" s="5">
        <f t="shared" si="1"/>
        <v>2</v>
      </c>
      <c r="AH14" s="5">
        <f t="shared" si="1"/>
        <v>3</v>
      </c>
      <c r="AI14" s="5">
        <f aca="true" t="shared" si="2" ref="AI14:BN14">SUM(AI15:AI27)</f>
        <v>0</v>
      </c>
      <c r="AJ14" s="49">
        <f t="shared" si="2"/>
        <v>0</v>
      </c>
      <c r="AK14" s="49">
        <f t="shared" si="2"/>
        <v>0</v>
      </c>
      <c r="AL14" s="49">
        <f t="shared" si="2"/>
        <v>0</v>
      </c>
      <c r="AM14" s="5">
        <f t="shared" si="2"/>
        <v>0</v>
      </c>
      <c r="AN14" s="5">
        <f t="shared" si="2"/>
        <v>0</v>
      </c>
      <c r="AO14" s="5">
        <f t="shared" si="2"/>
        <v>0</v>
      </c>
      <c r="AP14" s="5">
        <f t="shared" si="2"/>
        <v>0</v>
      </c>
      <c r="AQ14" s="5">
        <f t="shared" si="2"/>
        <v>0</v>
      </c>
      <c r="AR14" s="5">
        <f t="shared" si="2"/>
        <v>2</v>
      </c>
      <c r="AS14" s="5">
        <f t="shared" si="2"/>
        <v>0</v>
      </c>
      <c r="AT14" s="5">
        <f t="shared" si="2"/>
        <v>0</v>
      </c>
      <c r="AU14" s="5">
        <f t="shared" si="2"/>
        <v>0</v>
      </c>
      <c r="AV14" s="5">
        <f t="shared" si="2"/>
        <v>2</v>
      </c>
      <c r="AW14" s="5">
        <f t="shared" si="2"/>
        <v>1</v>
      </c>
      <c r="AX14" s="5">
        <f t="shared" si="2"/>
        <v>1</v>
      </c>
      <c r="AY14" s="5">
        <f t="shared" si="2"/>
        <v>0</v>
      </c>
      <c r="AZ14" s="5">
        <f t="shared" si="2"/>
        <v>0</v>
      </c>
      <c r="BA14" s="5">
        <f t="shared" si="2"/>
        <v>0</v>
      </c>
      <c r="BB14" s="5">
        <f t="shared" si="2"/>
        <v>0</v>
      </c>
      <c r="BC14" s="5">
        <f t="shared" si="2"/>
        <v>0</v>
      </c>
      <c r="BD14" s="5">
        <f t="shared" si="2"/>
        <v>0</v>
      </c>
      <c r="BE14" s="5">
        <f t="shared" si="2"/>
        <v>0</v>
      </c>
      <c r="BF14" s="5">
        <f t="shared" si="2"/>
        <v>0</v>
      </c>
      <c r="BG14" s="5">
        <f t="shared" si="2"/>
        <v>0</v>
      </c>
      <c r="BH14" s="5">
        <f t="shared" si="2"/>
        <v>0</v>
      </c>
      <c r="BI14" s="5">
        <f t="shared" si="2"/>
        <v>0</v>
      </c>
      <c r="BJ14" s="5">
        <f t="shared" si="2"/>
        <v>0</v>
      </c>
      <c r="BK14" s="5">
        <f t="shared" si="2"/>
        <v>0</v>
      </c>
      <c r="BL14" s="5">
        <f t="shared" si="2"/>
        <v>0</v>
      </c>
      <c r="BM14" s="5">
        <f t="shared" si="2"/>
        <v>0</v>
      </c>
      <c r="BN14" s="5">
        <f t="shared" si="2"/>
        <v>0</v>
      </c>
      <c r="BO14" s="5">
        <f aca="true" t="shared" si="3" ref="BO14:BW14">SUM(BO15:BO27)</f>
        <v>0</v>
      </c>
      <c r="BP14" s="5">
        <f t="shared" si="3"/>
        <v>0</v>
      </c>
      <c r="BQ14" s="5">
        <f t="shared" si="3"/>
        <v>0</v>
      </c>
      <c r="BR14" s="5">
        <f t="shared" si="3"/>
        <v>0</v>
      </c>
      <c r="BS14" s="5">
        <f t="shared" si="3"/>
        <v>0</v>
      </c>
      <c r="BT14" s="5">
        <f t="shared" si="3"/>
        <v>0</v>
      </c>
      <c r="BU14" s="5">
        <f t="shared" si="3"/>
        <v>0</v>
      </c>
      <c r="BV14" s="5">
        <f t="shared" si="3"/>
        <v>0</v>
      </c>
      <c r="BW14" s="5">
        <f t="shared" si="3"/>
        <v>0</v>
      </c>
    </row>
    <row r="15" spans="1:75" s="17" customFormat="1" ht="27.75" customHeight="1" thickBot="1">
      <c r="A15" s="3" t="s">
        <v>50</v>
      </c>
      <c r="B15" s="6" t="s">
        <v>31</v>
      </c>
      <c r="C15" s="7">
        <f>(L15+T15+AB15+AJ15+AR15+AZ15+BH15+BP15)*15</f>
        <v>30</v>
      </c>
      <c r="D15" s="7">
        <f aca="true" t="shared" si="4" ref="D15:F27">(M15+U15+AC15+AK15+AS15+BA15+BI15+BQ15)*15</f>
        <v>30</v>
      </c>
      <c r="E15" s="7">
        <f t="shared" si="4"/>
        <v>0</v>
      </c>
      <c r="F15" s="7">
        <f t="shared" si="4"/>
        <v>0</v>
      </c>
      <c r="G15" s="44">
        <f>SUM(C15:F15)</f>
        <v>60</v>
      </c>
      <c r="H15" s="50">
        <v>4</v>
      </c>
      <c r="I15" s="12">
        <f aca="true" t="shared" si="5" ref="I15:J20">Q15+Y15+AG15+AO15+AW15+BE15+BM15+BU15</f>
        <v>2</v>
      </c>
      <c r="J15" s="12">
        <v>2</v>
      </c>
      <c r="K15" s="12">
        <f>S15+AA15+AI15+AQ15+AY15+BG15+BO15+BW15</f>
        <v>0</v>
      </c>
      <c r="L15" s="69">
        <v>2</v>
      </c>
      <c r="M15" s="68">
        <v>2</v>
      </c>
      <c r="N15" s="3"/>
      <c r="O15" s="3"/>
      <c r="P15" s="9">
        <v>4</v>
      </c>
      <c r="Q15" s="9">
        <v>2</v>
      </c>
      <c r="R15" s="9">
        <v>2</v>
      </c>
      <c r="S15" s="9"/>
      <c r="T15" s="3"/>
      <c r="U15" s="3"/>
      <c r="V15" s="3"/>
      <c r="W15" s="3"/>
      <c r="X15" s="13">
        <f>SUM(Y15:AA15)</f>
        <v>0</v>
      </c>
      <c r="Y15" s="13"/>
      <c r="Z15" s="13"/>
      <c r="AA15" s="13"/>
      <c r="AB15" s="3"/>
      <c r="AC15" s="3"/>
      <c r="AD15" s="3"/>
      <c r="AE15" s="3"/>
      <c r="AF15" s="13">
        <f>SUM(AG15:AI15)</f>
        <v>0</v>
      </c>
      <c r="AG15" s="14"/>
      <c r="AH15" s="14"/>
      <c r="AI15" s="14"/>
      <c r="AJ15" s="3"/>
      <c r="AK15" s="3"/>
      <c r="AL15" s="3"/>
      <c r="AM15" s="3"/>
      <c r="AN15" s="13">
        <f>SUM(AO15:AQ15)</f>
        <v>0</v>
      </c>
      <c r="AO15" s="13"/>
      <c r="AP15" s="13"/>
      <c r="AQ15" s="13"/>
      <c r="AR15" s="3"/>
      <c r="AS15" s="3"/>
      <c r="AT15" s="3"/>
      <c r="AU15" s="3"/>
      <c r="AV15" s="13">
        <f>SUM(AW15:AY15)</f>
        <v>0</v>
      </c>
      <c r="AW15" s="13"/>
      <c r="AX15" s="13"/>
      <c r="AY15" s="13"/>
      <c r="AZ15" s="3"/>
      <c r="BA15" s="3"/>
      <c r="BB15" s="3"/>
      <c r="BC15" s="3"/>
      <c r="BD15" s="13">
        <f>SUM(BE15:BG15)</f>
        <v>0</v>
      </c>
      <c r="BE15" s="13"/>
      <c r="BF15" s="13"/>
      <c r="BG15" s="13"/>
      <c r="BH15" s="3"/>
      <c r="BI15" s="3"/>
      <c r="BJ15" s="3"/>
      <c r="BK15" s="3"/>
      <c r="BL15" s="13">
        <f>SUM(BM15:BO15)</f>
        <v>0</v>
      </c>
      <c r="BM15" s="13"/>
      <c r="BN15" s="13"/>
      <c r="BO15" s="13"/>
      <c r="BP15" s="3"/>
      <c r="BQ15" s="3"/>
      <c r="BR15" s="3"/>
      <c r="BS15" s="3"/>
      <c r="BT15" s="13">
        <f>SUM(BU15:BW15)</f>
        <v>0</v>
      </c>
      <c r="BU15" s="13"/>
      <c r="BV15" s="13"/>
      <c r="BW15" s="13"/>
    </row>
    <row r="16" spans="1:75" s="17" customFormat="1" ht="27.75" customHeight="1" thickBot="1">
      <c r="A16" s="3" t="s">
        <v>34</v>
      </c>
      <c r="B16" s="6" t="s">
        <v>30</v>
      </c>
      <c r="C16" s="7">
        <v>30</v>
      </c>
      <c r="D16" s="7">
        <f t="shared" si="4"/>
        <v>15</v>
      </c>
      <c r="E16" s="7">
        <f t="shared" si="4"/>
        <v>0</v>
      </c>
      <c r="F16" s="7">
        <f t="shared" si="4"/>
        <v>0</v>
      </c>
      <c r="G16" s="44">
        <f aca="true" t="shared" si="6" ref="G16:G27">SUM(C16:F16)</f>
        <v>45</v>
      </c>
      <c r="H16" s="50">
        <v>3</v>
      </c>
      <c r="I16" s="12">
        <f t="shared" si="5"/>
        <v>1</v>
      </c>
      <c r="J16" s="12">
        <v>2</v>
      </c>
      <c r="K16" s="12">
        <f aca="true" t="shared" si="7" ref="K16:K26">S16+AA16+AI16+AQ16+AY16+BG16+BO16+BW16</f>
        <v>0</v>
      </c>
      <c r="L16" s="69">
        <v>2</v>
      </c>
      <c r="M16" s="68">
        <v>1</v>
      </c>
      <c r="N16" s="3"/>
      <c r="O16" s="3"/>
      <c r="P16" s="9">
        <v>3</v>
      </c>
      <c r="Q16" s="9">
        <v>1</v>
      </c>
      <c r="R16" s="9">
        <v>2</v>
      </c>
      <c r="S16" s="9"/>
      <c r="T16" s="27"/>
      <c r="U16" s="3"/>
      <c r="V16" s="3"/>
      <c r="W16" s="3"/>
      <c r="X16" s="13">
        <f aca="true" t="shared" si="8" ref="X16:X27">SUM(Y16:AA16)</f>
        <v>0</v>
      </c>
      <c r="Y16" s="13"/>
      <c r="Z16" s="13"/>
      <c r="AA16" s="13"/>
      <c r="AB16" s="3"/>
      <c r="AC16" s="3"/>
      <c r="AD16" s="3"/>
      <c r="AE16" s="3"/>
      <c r="AF16" s="13">
        <f aca="true" t="shared" si="9" ref="AF16:AF27">SUM(AG16:AI16)</f>
        <v>0</v>
      </c>
      <c r="AG16" s="13"/>
      <c r="AH16" s="13"/>
      <c r="AI16" s="13"/>
      <c r="AJ16" s="3"/>
      <c r="AK16" s="3"/>
      <c r="AL16" s="3"/>
      <c r="AM16" s="3"/>
      <c r="AN16" s="13">
        <f aca="true" t="shared" si="10" ref="AN16:AN27">SUM(AO16:AQ16)</f>
        <v>0</v>
      </c>
      <c r="AO16" s="13"/>
      <c r="AP16" s="13"/>
      <c r="AQ16" s="13"/>
      <c r="AR16" s="3"/>
      <c r="AS16" s="3"/>
      <c r="AT16" s="3"/>
      <c r="AU16" s="3"/>
      <c r="AV16" s="13">
        <f aca="true" t="shared" si="11" ref="AV16:AV27">SUM(AW16:AY16)</f>
        <v>0</v>
      </c>
      <c r="AW16" s="13"/>
      <c r="AX16" s="13"/>
      <c r="AY16" s="13"/>
      <c r="AZ16" s="3"/>
      <c r="BA16" s="3"/>
      <c r="BB16" s="3"/>
      <c r="BC16" s="3"/>
      <c r="BD16" s="13">
        <f aca="true" t="shared" si="12" ref="BD16:BD27">SUM(BE16:BG16)</f>
        <v>0</v>
      </c>
      <c r="BE16" s="13"/>
      <c r="BF16" s="13"/>
      <c r="BG16" s="13"/>
      <c r="BH16" s="3"/>
      <c r="BI16" s="3"/>
      <c r="BJ16" s="3"/>
      <c r="BK16" s="3"/>
      <c r="BL16" s="13">
        <f aca="true" t="shared" si="13" ref="BL16:BL27">SUM(BM16:BO16)</f>
        <v>0</v>
      </c>
      <c r="BM16" s="13"/>
      <c r="BN16" s="13"/>
      <c r="BO16" s="13"/>
      <c r="BP16" s="3"/>
      <c r="BQ16" s="3"/>
      <c r="BR16" s="3"/>
      <c r="BS16" s="3"/>
      <c r="BT16" s="13">
        <f aca="true" t="shared" si="14" ref="BT16:BT27">SUM(BU16:BW16)</f>
        <v>0</v>
      </c>
      <c r="BU16" s="13"/>
      <c r="BV16" s="13"/>
      <c r="BW16" s="13"/>
    </row>
    <row r="17" spans="1:75" s="17" customFormat="1" ht="27.75" customHeight="1" thickBot="1">
      <c r="A17" s="3" t="s">
        <v>32</v>
      </c>
      <c r="B17" s="6" t="s">
        <v>150</v>
      </c>
      <c r="C17" s="7">
        <f aca="true" t="shared" si="15" ref="C17:C27">(L17+T17+AB17+AJ17+AR17+AZ17+BH17+BP17)*15</f>
        <v>30</v>
      </c>
      <c r="D17" s="7">
        <f t="shared" si="4"/>
        <v>15</v>
      </c>
      <c r="E17" s="7">
        <f t="shared" si="4"/>
        <v>0</v>
      </c>
      <c r="F17" s="7">
        <f t="shared" si="4"/>
        <v>0</v>
      </c>
      <c r="G17" s="44">
        <f t="shared" si="6"/>
        <v>45</v>
      </c>
      <c r="H17" s="50">
        <v>4</v>
      </c>
      <c r="I17" s="12">
        <v>2</v>
      </c>
      <c r="J17" s="12">
        <f t="shared" si="5"/>
        <v>2</v>
      </c>
      <c r="K17" s="12">
        <f t="shared" si="7"/>
        <v>0</v>
      </c>
      <c r="L17" s="59"/>
      <c r="M17" s="3"/>
      <c r="N17" s="3"/>
      <c r="O17" s="3"/>
      <c r="P17" s="9">
        <f aca="true" t="shared" si="16" ref="P17:P27">SUM(Q17:S17)</f>
        <v>0</v>
      </c>
      <c r="Q17" s="9"/>
      <c r="R17" s="9"/>
      <c r="S17" s="12"/>
      <c r="T17" s="69">
        <v>2</v>
      </c>
      <c r="U17" s="68">
        <v>1</v>
      </c>
      <c r="V17" s="3"/>
      <c r="W17" s="3"/>
      <c r="X17" s="13">
        <v>4</v>
      </c>
      <c r="Y17" s="13">
        <v>2</v>
      </c>
      <c r="Z17" s="13">
        <v>2</v>
      </c>
      <c r="AA17" s="13"/>
      <c r="AB17" s="27"/>
      <c r="AC17" s="3"/>
      <c r="AD17" s="3"/>
      <c r="AE17" s="3"/>
      <c r="AF17" s="13">
        <f t="shared" si="9"/>
        <v>0</v>
      </c>
      <c r="AG17" s="13"/>
      <c r="AH17" s="13"/>
      <c r="AI17" s="13"/>
      <c r="AJ17" s="3"/>
      <c r="AK17" s="3"/>
      <c r="AL17" s="3"/>
      <c r="AM17" s="3"/>
      <c r="AN17" s="13">
        <f t="shared" si="10"/>
        <v>0</v>
      </c>
      <c r="AO17" s="13"/>
      <c r="AP17" s="13"/>
      <c r="AQ17" s="13"/>
      <c r="AR17" s="3"/>
      <c r="AS17" s="3"/>
      <c r="AT17" s="3"/>
      <c r="AU17" s="3"/>
      <c r="AV17" s="13">
        <f t="shared" si="11"/>
        <v>0</v>
      </c>
      <c r="AW17" s="13"/>
      <c r="AX17" s="13"/>
      <c r="AY17" s="13"/>
      <c r="AZ17" s="3"/>
      <c r="BA17" s="3"/>
      <c r="BB17" s="3"/>
      <c r="BC17" s="3"/>
      <c r="BD17" s="13">
        <f t="shared" si="12"/>
        <v>0</v>
      </c>
      <c r="BE17" s="13"/>
      <c r="BF17" s="13"/>
      <c r="BG17" s="13"/>
      <c r="BH17" s="3"/>
      <c r="BI17" s="3"/>
      <c r="BJ17" s="3"/>
      <c r="BK17" s="3"/>
      <c r="BL17" s="13">
        <f t="shared" si="13"/>
        <v>0</v>
      </c>
      <c r="BM17" s="13"/>
      <c r="BN17" s="13"/>
      <c r="BO17" s="13"/>
      <c r="BP17" s="3"/>
      <c r="BQ17" s="3"/>
      <c r="BR17" s="3"/>
      <c r="BS17" s="3"/>
      <c r="BT17" s="13">
        <f t="shared" si="14"/>
        <v>0</v>
      </c>
      <c r="BU17" s="13"/>
      <c r="BV17" s="13"/>
      <c r="BW17" s="13"/>
    </row>
    <row r="18" spans="1:75" s="17" customFormat="1" ht="27.75" customHeight="1" thickBot="1">
      <c r="A18" s="3" t="s">
        <v>33</v>
      </c>
      <c r="B18" s="6" t="s">
        <v>29</v>
      </c>
      <c r="C18" s="7">
        <f t="shared" si="15"/>
        <v>30</v>
      </c>
      <c r="D18" s="7">
        <f t="shared" si="4"/>
        <v>15</v>
      </c>
      <c r="E18" s="7">
        <f t="shared" si="4"/>
        <v>0</v>
      </c>
      <c r="F18" s="7">
        <f t="shared" si="4"/>
        <v>0</v>
      </c>
      <c r="G18" s="44">
        <f t="shared" si="6"/>
        <v>45</v>
      </c>
      <c r="H18" s="50">
        <f>I18+J18</f>
        <v>3</v>
      </c>
      <c r="I18" s="12">
        <f t="shared" si="5"/>
        <v>1</v>
      </c>
      <c r="J18" s="12">
        <f t="shared" si="5"/>
        <v>2</v>
      </c>
      <c r="K18" s="12">
        <f t="shared" si="7"/>
        <v>0</v>
      </c>
      <c r="L18" s="10"/>
      <c r="M18" s="3"/>
      <c r="N18" s="10"/>
      <c r="O18" s="3"/>
      <c r="P18" s="9">
        <f t="shared" si="16"/>
        <v>0</v>
      </c>
      <c r="Q18" s="9"/>
      <c r="R18" s="9"/>
      <c r="S18" s="9"/>
      <c r="T18" s="16"/>
      <c r="U18" s="3"/>
      <c r="V18" s="3"/>
      <c r="W18" s="3"/>
      <c r="X18" s="13">
        <f t="shared" si="8"/>
        <v>0</v>
      </c>
      <c r="Y18" s="13"/>
      <c r="Z18" s="13"/>
      <c r="AA18" s="14"/>
      <c r="AB18" s="69">
        <v>2</v>
      </c>
      <c r="AC18" s="68">
        <v>1</v>
      </c>
      <c r="AD18" s="3"/>
      <c r="AE18" s="3"/>
      <c r="AF18" s="13">
        <f t="shared" si="9"/>
        <v>3</v>
      </c>
      <c r="AG18" s="13">
        <v>1</v>
      </c>
      <c r="AH18" s="13">
        <v>2</v>
      </c>
      <c r="AI18" s="13"/>
      <c r="AJ18" s="3"/>
      <c r="AK18" s="3"/>
      <c r="AL18" s="3"/>
      <c r="AM18" s="3"/>
      <c r="AN18" s="13">
        <f t="shared" si="10"/>
        <v>0</v>
      </c>
      <c r="AO18" s="13"/>
      <c r="AP18" s="13"/>
      <c r="AQ18" s="13"/>
      <c r="AR18" s="3"/>
      <c r="AS18" s="3"/>
      <c r="AT18" s="3"/>
      <c r="AU18" s="3"/>
      <c r="AV18" s="13">
        <f t="shared" si="11"/>
        <v>0</v>
      </c>
      <c r="AW18" s="13"/>
      <c r="AX18" s="13"/>
      <c r="AY18" s="13"/>
      <c r="AZ18" s="3"/>
      <c r="BA18" s="3"/>
      <c r="BB18" s="3"/>
      <c r="BC18" s="3"/>
      <c r="BD18" s="13">
        <f t="shared" si="12"/>
        <v>0</v>
      </c>
      <c r="BE18" s="13"/>
      <c r="BF18" s="13"/>
      <c r="BG18" s="13"/>
      <c r="BH18" s="3"/>
      <c r="BI18" s="3"/>
      <c r="BJ18" s="3"/>
      <c r="BK18" s="3"/>
      <c r="BL18" s="13">
        <f t="shared" si="13"/>
        <v>0</v>
      </c>
      <c r="BM18" s="13"/>
      <c r="BN18" s="13"/>
      <c r="BO18" s="13"/>
      <c r="BP18" s="3"/>
      <c r="BQ18" s="3"/>
      <c r="BR18" s="3"/>
      <c r="BS18" s="3"/>
      <c r="BT18" s="13">
        <f t="shared" si="14"/>
        <v>0</v>
      </c>
      <c r="BU18" s="13"/>
      <c r="BV18" s="13"/>
      <c r="BW18" s="13"/>
    </row>
    <row r="19" spans="1:75" s="17" customFormat="1" ht="27.75" customHeight="1" thickBot="1">
      <c r="A19" s="27" t="s">
        <v>42</v>
      </c>
      <c r="B19" s="52" t="s">
        <v>35</v>
      </c>
      <c r="C19" s="7">
        <f t="shared" si="15"/>
        <v>0</v>
      </c>
      <c r="D19" s="7">
        <f t="shared" si="4"/>
        <v>30</v>
      </c>
      <c r="E19" s="7">
        <f t="shared" si="4"/>
        <v>0</v>
      </c>
      <c r="F19" s="7">
        <f t="shared" si="4"/>
        <v>0</v>
      </c>
      <c r="G19" s="44">
        <f t="shared" si="6"/>
        <v>30</v>
      </c>
      <c r="H19" s="50">
        <f>I19+J19</f>
        <v>2</v>
      </c>
      <c r="I19" s="12">
        <f t="shared" si="5"/>
        <v>1</v>
      </c>
      <c r="J19" s="12">
        <f t="shared" si="5"/>
        <v>1</v>
      </c>
      <c r="K19" s="12">
        <f t="shared" si="7"/>
        <v>0</v>
      </c>
      <c r="L19" s="11"/>
      <c r="M19" s="27">
        <v>2</v>
      </c>
      <c r="N19" s="11"/>
      <c r="O19" s="27"/>
      <c r="P19" s="9">
        <f t="shared" si="16"/>
        <v>2</v>
      </c>
      <c r="Q19" s="28">
        <v>1</v>
      </c>
      <c r="R19" s="28">
        <v>1</v>
      </c>
      <c r="S19" s="28"/>
      <c r="T19" s="27"/>
      <c r="U19" s="27"/>
      <c r="V19" s="27"/>
      <c r="W19" s="27"/>
      <c r="X19" s="13">
        <f t="shared" si="8"/>
        <v>0</v>
      </c>
      <c r="Y19" s="29"/>
      <c r="Z19" s="29"/>
      <c r="AA19" s="29"/>
      <c r="AB19" s="74"/>
      <c r="AC19" s="27"/>
      <c r="AD19" s="27"/>
      <c r="AE19" s="27"/>
      <c r="AF19" s="13">
        <f t="shared" si="9"/>
        <v>0</v>
      </c>
      <c r="AG19" s="29"/>
      <c r="AH19" s="29"/>
      <c r="AI19" s="29"/>
      <c r="AJ19" s="27"/>
      <c r="AK19" s="27"/>
      <c r="AL19" s="27"/>
      <c r="AM19" s="27"/>
      <c r="AN19" s="13">
        <f t="shared" si="10"/>
        <v>0</v>
      </c>
      <c r="AO19" s="29"/>
      <c r="AP19" s="29"/>
      <c r="AQ19" s="29"/>
      <c r="AR19" s="27"/>
      <c r="AS19" s="27"/>
      <c r="AT19" s="27"/>
      <c r="AU19" s="27"/>
      <c r="AV19" s="13">
        <f t="shared" si="11"/>
        <v>0</v>
      </c>
      <c r="AW19" s="29"/>
      <c r="AX19" s="29"/>
      <c r="AY19" s="29"/>
      <c r="AZ19" s="27"/>
      <c r="BA19" s="27"/>
      <c r="BB19" s="27"/>
      <c r="BC19" s="27"/>
      <c r="BD19" s="13">
        <f t="shared" si="12"/>
        <v>0</v>
      </c>
      <c r="BE19" s="29"/>
      <c r="BF19" s="29"/>
      <c r="BG19" s="29"/>
      <c r="BH19" s="27"/>
      <c r="BI19" s="27"/>
      <c r="BJ19" s="27"/>
      <c r="BK19" s="27"/>
      <c r="BL19" s="13">
        <f t="shared" si="13"/>
        <v>0</v>
      </c>
      <c r="BM19" s="29"/>
      <c r="BN19" s="29"/>
      <c r="BO19" s="29"/>
      <c r="BP19" s="27"/>
      <c r="BQ19" s="27"/>
      <c r="BR19" s="27"/>
      <c r="BS19" s="27"/>
      <c r="BT19" s="13">
        <f t="shared" si="14"/>
        <v>0</v>
      </c>
      <c r="BU19" s="29"/>
      <c r="BV19" s="29"/>
      <c r="BW19" s="29"/>
    </row>
    <row r="20" spans="1:75" s="17" customFormat="1" ht="27.75" customHeight="1" thickBot="1">
      <c r="A20" s="27" t="s">
        <v>48</v>
      </c>
      <c r="B20" s="6" t="s">
        <v>36</v>
      </c>
      <c r="C20" s="7">
        <f t="shared" si="15"/>
        <v>30</v>
      </c>
      <c r="D20" s="7">
        <f t="shared" si="4"/>
        <v>15</v>
      </c>
      <c r="E20" s="7">
        <f t="shared" si="4"/>
        <v>0</v>
      </c>
      <c r="F20" s="7">
        <f t="shared" si="4"/>
        <v>0</v>
      </c>
      <c r="G20" s="44">
        <f t="shared" si="6"/>
        <v>45</v>
      </c>
      <c r="H20" s="50">
        <v>4</v>
      </c>
      <c r="I20" s="12">
        <v>2</v>
      </c>
      <c r="J20" s="12">
        <f t="shared" si="5"/>
        <v>2</v>
      </c>
      <c r="K20" s="12">
        <f t="shared" si="7"/>
        <v>0</v>
      </c>
      <c r="L20" s="11"/>
      <c r="M20" s="27"/>
      <c r="N20" s="11"/>
      <c r="O20" s="27"/>
      <c r="P20" s="9">
        <f t="shared" si="16"/>
        <v>0</v>
      </c>
      <c r="Q20" s="28"/>
      <c r="R20" s="28"/>
      <c r="S20" s="73"/>
      <c r="T20" s="69">
        <v>2</v>
      </c>
      <c r="U20" s="70">
        <v>1</v>
      </c>
      <c r="V20" s="27"/>
      <c r="W20" s="27"/>
      <c r="X20" s="13">
        <v>4</v>
      </c>
      <c r="Y20" s="29">
        <v>2</v>
      </c>
      <c r="Z20" s="29">
        <v>2</v>
      </c>
      <c r="AA20" s="29"/>
      <c r="AB20" s="27"/>
      <c r="AC20" s="27"/>
      <c r="AD20" s="27"/>
      <c r="AE20" s="27"/>
      <c r="AF20" s="13">
        <f t="shared" si="9"/>
        <v>0</v>
      </c>
      <c r="AG20" s="29"/>
      <c r="AH20" s="29"/>
      <c r="AI20" s="29"/>
      <c r="AJ20" s="27"/>
      <c r="AK20" s="27"/>
      <c r="AL20" s="27"/>
      <c r="AM20" s="27"/>
      <c r="AN20" s="13">
        <f t="shared" si="10"/>
        <v>0</v>
      </c>
      <c r="AO20" s="29"/>
      <c r="AP20" s="29"/>
      <c r="AQ20" s="29"/>
      <c r="AR20" s="27"/>
      <c r="AS20" s="27"/>
      <c r="AT20" s="27"/>
      <c r="AU20" s="27"/>
      <c r="AV20" s="13">
        <f t="shared" si="11"/>
        <v>0</v>
      </c>
      <c r="AW20" s="29"/>
      <c r="AX20" s="29"/>
      <c r="AY20" s="29"/>
      <c r="AZ20" s="27"/>
      <c r="BA20" s="27"/>
      <c r="BB20" s="27"/>
      <c r="BC20" s="27"/>
      <c r="BD20" s="13">
        <f t="shared" si="12"/>
        <v>0</v>
      </c>
      <c r="BE20" s="29"/>
      <c r="BF20" s="29"/>
      <c r="BG20" s="29"/>
      <c r="BH20" s="27"/>
      <c r="BI20" s="27"/>
      <c r="BJ20" s="27"/>
      <c r="BK20" s="27"/>
      <c r="BL20" s="13">
        <f t="shared" si="13"/>
        <v>0</v>
      </c>
      <c r="BM20" s="29"/>
      <c r="BN20" s="29"/>
      <c r="BO20" s="29"/>
      <c r="BP20" s="27"/>
      <c r="BQ20" s="27"/>
      <c r="BR20" s="27"/>
      <c r="BS20" s="27"/>
      <c r="BT20" s="13">
        <f t="shared" si="14"/>
        <v>0</v>
      </c>
      <c r="BU20" s="29"/>
      <c r="BV20" s="29"/>
      <c r="BW20" s="29"/>
    </row>
    <row r="21" spans="1:75" s="17" customFormat="1" ht="27.75" customHeight="1" thickBot="1">
      <c r="A21" s="27" t="s">
        <v>43</v>
      </c>
      <c r="B21" s="6" t="s">
        <v>37</v>
      </c>
      <c r="C21" s="7">
        <f t="shared" si="15"/>
        <v>0</v>
      </c>
      <c r="D21" s="7">
        <f t="shared" si="4"/>
        <v>0</v>
      </c>
      <c r="E21" s="7">
        <f t="shared" si="4"/>
        <v>30</v>
      </c>
      <c r="F21" s="7">
        <f t="shared" si="4"/>
        <v>0</v>
      </c>
      <c r="G21" s="44">
        <f t="shared" si="6"/>
        <v>30</v>
      </c>
      <c r="H21" s="50">
        <f>I21+J21</f>
        <v>2</v>
      </c>
      <c r="I21" s="12">
        <f aca="true" t="shared" si="17" ref="I21:J27">Q21+Y21+AG21+AO21+AW21+BE21+BM21+BU21</f>
        <v>1</v>
      </c>
      <c r="J21" s="12">
        <f t="shared" si="17"/>
        <v>1</v>
      </c>
      <c r="K21" s="12">
        <v>0</v>
      </c>
      <c r="L21" s="11"/>
      <c r="M21" s="27"/>
      <c r="N21" s="11"/>
      <c r="O21" s="27"/>
      <c r="P21" s="9">
        <f t="shared" si="16"/>
        <v>0</v>
      </c>
      <c r="Q21" s="28"/>
      <c r="R21" s="28"/>
      <c r="S21" s="28"/>
      <c r="T21" s="74"/>
      <c r="U21" s="27"/>
      <c r="V21" s="27">
        <v>2</v>
      </c>
      <c r="W21" s="27"/>
      <c r="X21" s="13">
        <f t="shared" si="8"/>
        <v>2</v>
      </c>
      <c r="Y21" s="29">
        <v>1</v>
      </c>
      <c r="Z21" s="29">
        <v>1</v>
      </c>
      <c r="AA21" s="29"/>
      <c r="AB21" s="27"/>
      <c r="AC21" s="27"/>
      <c r="AD21" s="27"/>
      <c r="AE21" s="27"/>
      <c r="AF21" s="13">
        <f t="shared" si="9"/>
        <v>0</v>
      </c>
      <c r="AG21" s="29"/>
      <c r="AH21" s="29"/>
      <c r="AI21" s="29"/>
      <c r="AJ21" s="27"/>
      <c r="AK21" s="27"/>
      <c r="AL21" s="27"/>
      <c r="AM21" s="27"/>
      <c r="AN21" s="13">
        <f t="shared" si="10"/>
        <v>0</v>
      </c>
      <c r="AO21" s="29"/>
      <c r="AP21" s="29"/>
      <c r="AQ21" s="29"/>
      <c r="AR21" s="27"/>
      <c r="AS21" s="27"/>
      <c r="AT21" s="27"/>
      <c r="AU21" s="27"/>
      <c r="AV21" s="13">
        <f t="shared" si="11"/>
        <v>0</v>
      </c>
      <c r="AW21" s="29"/>
      <c r="AX21" s="29"/>
      <c r="AY21" s="29"/>
      <c r="AZ21" s="27"/>
      <c r="BA21" s="27"/>
      <c r="BB21" s="27"/>
      <c r="BC21" s="27"/>
      <c r="BD21" s="13">
        <f t="shared" si="12"/>
        <v>0</v>
      </c>
      <c r="BE21" s="29"/>
      <c r="BF21" s="29"/>
      <c r="BG21" s="29"/>
      <c r="BH21" s="27"/>
      <c r="BI21" s="27"/>
      <c r="BJ21" s="27"/>
      <c r="BK21" s="27"/>
      <c r="BL21" s="13">
        <f t="shared" si="13"/>
        <v>0</v>
      </c>
      <c r="BM21" s="29"/>
      <c r="BN21" s="29"/>
      <c r="BO21" s="29"/>
      <c r="BP21" s="27"/>
      <c r="BQ21" s="27"/>
      <c r="BR21" s="27"/>
      <c r="BS21" s="27"/>
      <c r="BT21" s="13">
        <f t="shared" si="14"/>
        <v>0</v>
      </c>
      <c r="BU21" s="29"/>
      <c r="BV21" s="29"/>
      <c r="BW21" s="29"/>
    </row>
    <row r="22" spans="1:75" s="17" customFormat="1" ht="27.75" customHeight="1" thickBot="1">
      <c r="A22" s="27" t="s">
        <v>49</v>
      </c>
      <c r="B22" s="6" t="s">
        <v>149</v>
      </c>
      <c r="C22" s="7">
        <f t="shared" si="15"/>
        <v>30</v>
      </c>
      <c r="D22" s="7">
        <f t="shared" si="4"/>
        <v>0</v>
      </c>
      <c r="E22" s="7">
        <f t="shared" si="4"/>
        <v>0</v>
      </c>
      <c r="F22" s="7">
        <f t="shared" si="4"/>
        <v>0</v>
      </c>
      <c r="G22" s="44">
        <f t="shared" si="6"/>
        <v>30</v>
      </c>
      <c r="H22" s="50">
        <v>2</v>
      </c>
      <c r="I22" s="12">
        <v>1</v>
      </c>
      <c r="J22" s="12">
        <f t="shared" si="17"/>
        <v>1</v>
      </c>
      <c r="K22" s="12">
        <f t="shared" si="7"/>
        <v>0</v>
      </c>
      <c r="L22" s="11"/>
      <c r="M22" s="27"/>
      <c r="N22" s="11"/>
      <c r="O22" s="27"/>
      <c r="P22" s="9">
        <f t="shared" si="16"/>
        <v>0</v>
      </c>
      <c r="Q22" s="28"/>
      <c r="R22" s="28"/>
      <c r="S22" s="28"/>
      <c r="T22" s="27"/>
      <c r="U22" s="27"/>
      <c r="V22" s="27"/>
      <c r="W22" s="27"/>
      <c r="X22" s="13">
        <f t="shared" si="8"/>
        <v>0</v>
      </c>
      <c r="Y22" s="29"/>
      <c r="Z22" s="29"/>
      <c r="AA22" s="29"/>
      <c r="AB22" s="27"/>
      <c r="AC22" s="27"/>
      <c r="AD22" s="27"/>
      <c r="AE22" s="27"/>
      <c r="AF22" s="13">
        <f t="shared" si="9"/>
        <v>0</v>
      </c>
      <c r="AG22" s="29"/>
      <c r="AH22" s="29"/>
      <c r="AI22" s="29"/>
      <c r="AJ22" s="27"/>
      <c r="AK22" s="27"/>
      <c r="AL22" s="27"/>
      <c r="AM22" s="27"/>
      <c r="AN22" s="13">
        <f t="shared" si="10"/>
        <v>0</v>
      </c>
      <c r="AO22" s="29"/>
      <c r="AP22" s="29"/>
      <c r="AQ22" s="29"/>
      <c r="AR22" s="69">
        <v>2</v>
      </c>
      <c r="AS22" s="70"/>
      <c r="AT22" s="27"/>
      <c r="AU22" s="27"/>
      <c r="AV22" s="13">
        <v>2</v>
      </c>
      <c r="AW22" s="29">
        <v>1</v>
      </c>
      <c r="AX22" s="29">
        <v>1</v>
      </c>
      <c r="AY22" s="76"/>
      <c r="AZ22" s="3"/>
      <c r="BA22" s="70"/>
      <c r="BB22" s="27"/>
      <c r="BC22" s="27"/>
      <c r="BD22" s="13">
        <v>0</v>
      </c>
      <c r="BE22" s="29"/>
      <c r="BF22" s="29"/>
      <c r="BG22" s="29"/>
      <c r="BH22" s="27"/>
      <c r="BI22" s="27"/>
      <c r="BJ22" s="27"/>
      <c r="BK22" s="27"/>
      <c r="BL22" s="13">
        <f t="shared" si="13"/>
        <v>0</v>
      </c>
      <c r="BM22" s="29"/>
      <c r="BN22" s="29"/>
      <c r="BO22" s="29"/>
      <c r="BP22" s="27"/>
      <c r="BQ22" s="27"/>
      <c r="BR22" s="27"/>
      <c r="BS22" s="27"/>
      <c r="BT22" s="13">
        <f t="shared" si="14"/>
        <v>0</v>
      </c>
      <c r="BU22" s="29"/>
      <c r="BV22" s="29"/>
      <c r="BW22" s="29"/>
    </row>
    <row r="23" spans="1:75" s="17" customFormat="1" ht="27.75" customHeight="1" thickBot="1">
      <c r="A23" s="27" t="s">
        <v>47</v>
      </c>
      <c r="B23" s="6" t="s">
        <v>38</v>
      </c>
      <c r="C23" s="7">
        <v>30</v>
      </c>
      <c r="D23" s="7">
        <f t="shared" si="4"/>
        <v>15</v>
      </c>
      <c r="E23" s="7">
        <f t="shared" si="4"/>
        <v>0</v>
      </c>
      <c r="F23" s="7">
        <f t="shared" si="4"/>
        <v>0</v>
      </c>
      <c r="G23" s="44">
        <f t="shared" si="6"/>
        <v>45</v>
      </c>
      <c r="H23" s="50">
        <v>3</v>
      </c>
      <c r="I23" s="12">
        <f t="shared" si="17"/>
        <v>1</v>
      </c>
      <c r="J23" s="12">
        <v>2</v>
      </c>
      <c r="K23" s="12">
        <f t="shared" si="7"/>
        <v>0</v>
      </c>
      <c r="L23" s="72">
        <v>2</v>
      </c>
      <c r="M23" s="70">
        <v>1</v>
      </c>
      <c r="N23" s="11"/>
      <c r="O23" s="27"/>
      <c r="P23" s="9">
        <v>3</v>
      </c>
      <c r="Q23" s="28">
        <v>1</v>
      </c>
      <c r="R23" s="28">
        <v>2</v>
      </c>
      <c r="S23" s="28"/>
      <c r="T23" s="27"/>
      <c r="U23" s="27"/>
      <c r="V23" s="27"/>
      <c r="W23" s="27"/>
      <c r="X23" s="13">
        <f t="shared" si="8"/>
        <v>0</v>
      </c>
      <c r="Y23" s="29"/>
      <c r="Z23" s="29"/>
      <c r="AA23" s="29"/>
      <c r="AB23" s="27"/>
      <c r="AC23" s="27"/>
      <c r="AD23" s="27"/>
      <c r="AE23" s="27"/>
      <c r="AF23" s="13">
        <f t="shared" si="9"/>
        <v>0</v>
      </c>
      <c r="AG23" s="29"/>
      <c r="AH23" s="29"/>
      <c r="AI23" s="29"/>
      <c r="AJ23" s="27"/>
      <c r="AK23" s="27"/>
      <c r="AL23" s="27"/>
      <c r="AM23" s="27"/>
      <c r="AN23" s="13">
        <f t="shared" si="10"/>
        <v>0</v>
      </c>
      <c r="AO23" s="29"/>
      <c r="AP23" s="29"/>
      <c r="AQ23" s="29"/>
      <c r="AR23" s="27"/>
      <c r="AS23" s="27"/>
      <c r="AT23" s="27"/>
      <c r="AU23" s="27"/>
      <c r="AV23" s="13">
        <f t="shared" si="11"/>
        <v>0</v>
      </c>
      <c r="AW23" s="29"/>
      <c r="AX23" s="29"/>
      <c r="AY23" s="29"/>
      <c r="AZ23" s="74"/>
      <c r="BA23" s="27"/>
      <c r="BB23" s="27"/>
      <c r="BC23" s="27"/>
      <c r="BD23" s="13">
        <f t="shared" si="12"/>
        <v>0</v>
      </c>
      <c r="BE23" s="29"/>
      <c r="BF23" s="29"/>
      <c r="BG23" s="29"/>
      <c r="BH23" s="27"/>
      <c r="BI23" s="27"/>
      <c r="BJ23" s="27"/>
      <c r="BK23" s="27"/>
      <c r="BL23" s="13">
        <f t="shared" si="13"/>
        <v>0</v>
      </c>
      <c r="BM23" s="29"/>
      <c r="BN23" s="29"/>
      <c r="BO23" s="29"/>
      <c r="BP23" s="27"/>
      <c r="BQ23" s="27"/>
      <c r="BR23" s="27"/>
      <c r="BS23" s="27"/>
      <c r="BT23" s="13">
        <f t="shared" si="14"/>
        <v>0</v>
      </c>
      <c r="BU23" s="29"/>
      <c r="BV23" s="29"/>
      <c r="BW23" s="29"/>
    </row>
    <row r="24" spans="1:75" s="17" customFormat="1" ht="27.75" customHeight="1" thickBot="1">
      <c r="A24" s="27" t="s">
        <v>44</v>
      </c>
      <c r="B24" s="52" t="s">
        <v>39</v>
      </c>
      <c r="C24" s="7">
        <v>15</v>
      </c>
      <c r="D24" s="7">
        <v>15</v>
      </c>
      <c r="E24" s="7">
        <f t="shared" si="4"/>
        <v>0</v>
      </c>
      <c r="F24" s="7">
        <f t="shared" si="4"/>
        <v>0</v>
      </c>
      <c r="G24" s="44">
        <f t="shared" si="6"/>
        <v>30</v>
      </c>
      <c r="H24" s="50">
        <v>2</v>
      </c>
      <c r="I24" s="12">
        <v>1</v>
      </c>
      <c r="J24" s="12">
        <f t="shared" si="17"/>
        <v>1</v>
      </c>
      <c r="K24" s="12">
        <f t="shared" si="7"/>
        <v>0</v>
      </c>
      <c r="L24" s="71"/>
      <c r="M24" s="27"/>
      <c r="N24" s="11"/>
      <c r="O24" s="27"/>
      <c r="P24" s="9">
        <f t="shared" si="16"/>
        <v>0</v>
      </c>
      <c r="Q24" s="28"/>
      <c r="R24" s="28"/>
      <c r="S24" s="28"/>
      <c r="T24" s="27"/>
      <c r="U24" s="27"/>
      <c r="V24" s="27"/>
      <c r="W24" s="27"/>
      <c r="X24" s="13">
        <f t="shared" si="8"/>
        <v>0</v>
      </c>
      <c r="Y24" s="29"/>
      <c r="Z24" s="29"/>
      <c r="AA24" s="76"/>
      <c r="AB24" s="69">
        <v>1</v>
      </c>
      <c r="AC24" s="70">
        <v>1</v>
      </c>
      <c r="AD24" s="27"/>
      <c r="AE24" s="27"/>
      <c r="AF24" s="13">
        <v>2</v>
      </c>
      <c r="AG24" s="29">
        <v>1</v>
      </c>
      <c r="AH24" s="29">
        <v>1</v>
      </c>
      <c r="AI24" s="29"/>
      <c r="AJ24" s="27"/>
      <c r="AK24" s="27"/>
      <c r="AL24" s="27"/>
      <c r="AM24" s="27"/>
      <c r="AN24" s="13">
        <f t="shared" si="10"/>
        <v>0</v>
      </c>
      <c r="AO24" s="29"/>
      <c r="AP24" s="29"/>
      <c r="AQ24" s="29"/>
      <c r="AR24" s="27"/>
      <c r="AS24" s="27"/>
      <c r="AT24" s="27"/>
      <c r="AU24" s="27"/>
      <c r="AV24" s="13">
        <f t="shared" si="11"/>
        <v>0</v>
      </c>
      <c r="AW24" s="29"/>
      <c r="AX24" s="29"/>
      <c r="AY24" s="29"/>
      <c r="AZ24" s="27"/>
      <c r="BA24" s="27"/>
      <c r="BB24" s="27"/>
      <c r="BC24" s="27"/>
      <c r="BD24" s="13">
        <f t="shared" si="12"/>
        <v>0</v>
      </c>
      <c r="BE24" s="29"/>
      <c r="BF24" s="29"/>
      <c r="BG24" s="29"/>
      <c r="BH24" s="27"/>
      <c r="BI24" s="27"/>
      <c r="BJ24" s="27"/>
      <c r="BK24" s="27"/>
      <c r="BL24" s="13">
        <f t="shared" si="13"/>
        <v>0</v>
      </c>
      <c r="BM24" s="29"/>
      <c r="BN24" s="29"/>
      <c r="BO24" s="29"/>
      <c r="BP24" s="27"/>
      <c r="BQ24" s="27"/>
      <c r="BR24" s="27"/>
      <c r="BS24" s="27"/>
      <c r="BT24" s="13">
        <f t="shared" si="14"/>
        <v>0</v>
      </c>
      <c r="BU24" s="29"/>
      <c r="BV24" s="29"/>
      <c r="BW24" s="29"/>
    </row>
    <row r="25" spans="1:75" s="17" customFormat="1" ht="27.75" customHeight="1">
      <c r="A25" s="27" t="s">
        <v>45</v>
      </c>
      <c r="B25" s="6" t="s">
        <v>40</v>
      </c>
      <c r="C25" s="7">
        <f t="shared" si="15"/>
        <v>0</v>
      </c>
      <c r="D25" s="7">
        <f t="shared" si="4"/>
        <v>0</v>
      </c>
      <c r="E25" s="7">
        <f t="shared" si="4"/>
        <v>30</v>
      </c>
      <c r="F25" s="7"/>
      <c r="G25" s="44">
        <f t="shared" si="6"/>
        <v>30</v>
      </c>
      <c r="H25" s="50">
        <f>I25+J25</f>
        <v>2</v>
      </c>
      <c r="I25" s="12">
        <f t="shared" si="17"/>
        <v>1</v>
      </c>
      <c r="J25" s="12">
        <f t="shared" si="17"/>
        <v>1</v>
      </c>
      <c r="K25" s="12">
        <v>0</v>
      </c>
      <c r="L25" s="11"/>
      <c r="M25" s="27"/>
      <c r="N25" s="11"/>
      <c r="O25" s="27"/>
      <c r="P25" s="9">
        <f t="shared" si="16"/>
        <v>0</v>
      </c>
      <c r="Q25" s="28"/>
      <c r="R25" s="28"/>
      <c r="S25" s="28"/>
      <c r="T25" s="27"/>
      <c r="U25" s="27"/>
      <c r="V25" s="27">
        <v>2</v>
      </c>
      <c r="W25" s="27"/>
      <c r="X25" s="13">
        <f t="shared" si="8"/>
        <v>2</v>
      </c>
      <c r="Y25" s="29">
        <v>1</v>
      </c>
      <c r="Z25" s="29">
        <v>1</v>
      </c>
      <c r="AA25" s="29"/>
      <c r="AB25" s="74"/>
      <c r="AC25" s="27"/>
      <c r="AD25" s="27"/>
      <c r="AE25" s="27"/>
      <c r="AF25" s="13">
        <f t="shared" si="9"/>
        <v>0</v>
      </c>
      <c r="AG25" s="29"/>
      <c r="AH25" s="29"/>
      <c r="AI25" s="29"/>
      <c r="AJ25" s="27"/>
      <c r="AK25" s="27"/>
      <c r="AL25" s="27"/>
      <c r="AM25" s="27"/>
      <c r="AN25" s="13">
        <f t="shared" si="10"/>
        <v>0</v>
      </c>
      <c r="AO25" s="29"/>
      <c r="AP25" s="29"/>
      <c r="AQ25" s="29"/>
      <c r="AR25" s="27"/>
      <c r="AS25" s="27"/>
      <c r="AT25" s="27"/>
      <c r="AU25" s="27"/>
      <c r="AV25" s="13">
        <f t="shared" si="11"/>
        <v>0</v>
      </c>
      <c r="AW25" s="29"/>
      <c r="AX25" s="29"/>
      <c r="AY25" s="29"/>
      <c r="AZ25" s="27"/>
      <c r="BA25" s="27"/>
      <c r="BB25" s="27"/>
      <c r="BC25" s="27"/>
      <c r="BD25" s="13">
        <f t="shared" si="12"/>
        <v>0</v>
      </c>
      <c r="BE25" s="29"/>
      <c r="BF25" s="29"/>
      <c r="BG25" s="29"/>
      <c r="BH25" s="27"/>
      <c r="BI25" s="27"/>
      <c r="BJ25" s="27"/>
      <c r="BK25" s="27"/>
      <c r="BL25" s="13">
        <f t="shared" si="13"/>
        <v>0</v>
      </c>
      <c r="BM25" s="29"/>
      <c r="BN25" s="29"/>
      <c r="BO25" s="29"/>
      <c r="BP25" s="27"/>
      <c r="BQ25" s="27"/>
      <c r="BR25" s="27"/>
      <c r="BS25" s="27"/>
      <c r="BT25" s="13">
        <f t="shared" si="14"/>
        <v>0</v>
      </c>
      <c r="BU25" s="29"/>
      <c r="BV25" s="29"/>
      <c r="BW25" s="29"/>
    </row>
    <row r="26" spans="1:75" s="17" customFormat="1" ht="27.75" customHeight="1">
      <c r="A26" s="27" t="s">
        <v>46</v>
      </c>
      <c r="B26" s="6" t="s">
        <v>41</v>
      </c>
      <c r="C26" s="7">
        <f t="shared" si="15"/>
        <v>30</v>
      </c>
      <c r="D26" s="7">
        <f t="shared" si="4"/>
        <v>0</v>
      </c>
      <c r="E26" s="7">
        <f t="shared" si="4"/>
        <v>0</v>
      </c>
      <c r="F26" s="7">
        <f t="shared" si="4"/>
        <v>0</v>
      </c>
      <c r="G26" s="44">
        <f t="shared" si="6"/>
        <v>30</v>
      </c>
      <c r="H26" s="50">
        <v>2</v>
      </c>
      <c r="I26" s="12">
        <v>1</v>
      </c>
      <c r="J26" s="12">
        <f t="shared" si="17"/>
        <v>1</v>
      </c>
      <c r="K26" s="12">
        <f t="shared" si="7"/>
        <v>0</v>
      </c>
      <c r="L26" s="11"/>
      <c r="M26" s="27"/>
      <c r="N26" s="11"/>
      <c r="O26" s="27"/>
      <c r="P26" s="9"/>
      <c r="Q26" s="28"/>
      <c r="R26" s="28"/>
      <c r="S26" s="28"/>
      <c r="T26" s="11">
        <v>2</v>
      </c>
      <c r="U26" s="27"/>
      <c r="V26" s="11"/>
      <c r="W26" s="27"/>
      <c r="X26" s="9">
        <v>2</v>
      </c>
      <c r="Y26" s="28">
        <v>1</v>
      </c>
      <c r="Z26" s="28">
        <v>1</v>
      </c>
      <c r="AA26" s="28"/>
      <c r="AB26" s="27"/>
      <c r="AC26" s="27"/>
      <c r="AD26" s="27"/>
      <c r="AE26" s="27"/>
      <c r="AF26" s="13">
        <f t="shared" si="9"/>
        <v>0</v>
      </c>
      <c r="AG26" s="29"/>
      <c r="AH26" s="29"/>
      <c r="AI26" s="29"/>
      <c r="AJ26" s="27"/>
      <c r="AK26" s="27"/>
      <c r="AL26" s="27"/>
      <c r="AM26" s="27"/>
      <c r="AN26" s="13">
        <f t="shared" si="10"/>
        <v>0</v>
      </c>
      <c r="AO26" s="29"/>
      <c r="AP26" s="29"/>
      <c r="AQ26" s="29"/>
      <c r="AR26" s="27"/>
      <c r="AS26" s="27"/>
      <c r="AT26" s="27"/>
      <c r="AU26" s="27"/>
      <c r="AV26" s="13">
        <f t="shared" si="11"/>
        <v>0</v>
      </c>
      <c r="AW26" s="29"/>
      <c r="AX26" s="29"/>
      <c r="AY26" s="29"/>
      <c r="AZ26" s="27"/>
      <c r="BA26" s="27"/>
      <c r="BB26" s="27"/>
      <c r="BC26" s="27"/>
      <c r="BD26" s="13">
        <f t="shared" si="12"/>
        <v>0</v>
      </c>
      <c r="BE26" s="29"/>
      <c r="BF26" s="29"/>
      <c r="BG26" s="29"/>
      <c r="BH26" s="27"/>
      <c r="BI26" s="27"/>
      <c r="BJ26" s="27"/>
      <c r="BK26" s="27"/>
      <c r="BL26" s="13">
        <f t="shared" si="13"/>
        <v>0</v>
      </c>
      <c r="BM26" s="29"/>
      <c r="BN26" s="29"/>
      <c r="BO26" s="29"/>
      <c r="BP26" s="27"/>
      <c r="BQ26" s="27"/>
      <c r="BR26" s="27"/>
      <c r="BS26" s="27"/>
      <c r="BT26" s="13">
        <f t="shared" si="14"/>
        <v>0</v>
      </c>
      <c r="BU26" s="29"/>
      <c r="BV26" s="29"/>
      <c r="BW26" s="29"/>
    </row>
    <row r="27" spans="1:75" s="34" customFormat="1" ht="27.75" customHeight="1" thickBot="1">
      <c r="A27" s="22" t="s">
        <v>52</v>
      </c>
      <c r="B27" s="36" t="s">
        <v>51</v>
      </c>
      <c r="C27" s="23">
        <f t="shared" si="15"/>
        <v>0</v>
      </c>
      <c r="D27" s="23">
        <f t="shared" si="4"/>
        <v>0</v>
      </c>
      <c r="E27" s="23">
        <f t="shared" si="4"/>
        <v>30</v>
      </c>
      <c r="F27" s="23">
        <f t="shared" si="4"/>
        <v>0</v>
      </c>
      <c r="G27" s="45">
        <f t="shared" si="6"/>
        <v>30</v>
      </c>
      <c r="H27" s="51">
        <f>I27+J27</f>
        <v>2</v>
      </c>
      <c r="I27" s="24">
        <f t="shared" si="17"/>
        <v>1</v>
      </c>
      <c r="J27" s="24">
        <f t="shared" si="17"/>
        <v>1</v>
      </c>
      <c r="K27" s="24">
        <v>0</v>
      </c>
      <c r="L27" s="22"/>
      <c r="M27" s="22"/>
      <c r="N27" s="22"/>
      <c r="O27" s="22"/>
      <c r="P27" s="25">
        <f t="shared" si="16"/>
        <v>0</v>
      </c>
      <c r="Q27" s="25"/>
      <c r="R27" s="25"/>
      <c r="S27" s="25"/>
      <c r="T27" s="22"/>
      <c r="U27" s="22"/>
      <c r="V27" s="22">
        <v>2</v>
      </c>
      <c r="W27" s="22"/>
      <c r="X27" s="26">
        <f t="shared" si="8"/>
        <v>2</v>
      </c>
      <c r="Y27" s="26">
        <v>1</v>
      </c>
      <c r="Z27" s="26">
        <v>1</v>
      </c>
      <c r="AA27" s="26"/>
      <c r="AB27" s="22"/>
      <c r="AC27" s="22"/>
      <c r="AD27" s="22"/>
      <c r="AE27" s="22"/>
      <c r="AF27" s="26">
        <f t="shared" si="9"/>
        <v>0</v>
      </c>
      <c r="AG27" s="26"/>
      <c r="AH27" s="26"/>
      <c r="AI27" s="26"/>
      <c r="AJ27" s="22"/>
      <c r="AK27" s="22"/>
      <c r="AL27" s="22"/>
      <c r="AM27" s="22"/>
      <c r="AN27" s="26">
        <f t="shared" si="10"/>
        <v>0</v>
      </c>
      <c r="AO27" s="26"/>
      <c r="AP27" s="26"/>
      <c r="AQ27" s="26"/>
      <c r="AR27" s="22"/>
      <c r="AS27" s="22"/>
      <c r="AT27" s="22"/>
      <c r="AU27" s="22"/>
      <c r="AV27" s="26">
        <f t="shared" si="11"/>
        <v>0</v>
      </c>
      <c r="AW27" s="26"/>
      <c r="AX27" s="26"/>
      <c r="AY27" s="26"/>
      <c r="AZ27" s="22"/>
      <c r="BA27" s="22"/>
      <c r="BB27" s="22"/>
      <c r="BC27" s="22"/>
      <c r="BD27" s="26">
        <f t="shared" si="12"/>
        <v>0</v>
      </c>
      <c r="BE27" s="26"/>
      <c r="BF27" s="26"/>
      <c r="BG27" s="26"/>
      <c r="BH27" s="22"/>
      <c r="BI27" s="22"/>
      <c r="BJ27" s="22"/>
      <c r="BK27" s="22"/>
      <c r="BL27" s="26">
        <f t="shared" si="13"/>
        <v>0</v>
      </c>
      <c r="BM27" s="26"/>
      <c r="BN27" s="26"/>
      <c r="BO27" s="26"/>
      <c r="BP27" s="22"/>
      <c r="BQ27" s="22"/>
      <c r="BR27" s="22"/>
      <c r="BS27" s="22"/>
      <c r="BT27" s="26">
        <f t="shared" si="14"/>
        <v>0</v>
      </c>
      <c r="BU27" s="26"/>
      <c r="BV27" s="26"/>
      <c r="BW27" s="26"/>
    </row>
    <row r="28" spans="1:75" s="17" customFormat="1" ht="27.75" customHeight="1">
      <c r="A28" s="21" t="s">
        <v>187</v>
      </c>
      <c r="B28" s="30" t="s">
        <v>186</v>
      </c>
      <c r="C28" s="5">
        <f aca="true" t="shared" si="18" ref="C28:AH28">SUM(C29:C32)</f>
        <v>90</v>
      </c>
      <c r="D28" s="5">
        <f t="shared" si="18"/>
        <v>30</v>
      </c>
      <c r="E28" s="5">
        <f t="shared" si="18"/>
        <v>30</v>
      </c>
      <c r="F28" s="5">
        <f t="shared" si="18"/>
        <v>0</v>
      </c>
      <c r="G28" s="5">
        <f t="shared" si="18"/>
        <v>150</v>
      </c>
      <c r="H28" s="65">
        <f t="shared" si="18"/>
        <v>12</v>
      </c>
      <c r="I28" s="5">
        <f t="shared" si="18"/>
        <v>6</v>
      </c>
      <c r="J28" s="5">
        <f t="shared" si="18"/>
        <v>6</v>
      </c>
      <c r="K28" s="5">
        <f t="shared" si="18"/>
        <v>5</v>
      </c>
      <c r="L28" s="5">
        <f t="shared" si="18"/>
        <v>0</v>
      </c>
      <c r="M28" s="5">
        <f t="shared" si="18"/>
        <v>0</v>
      </c>
      <c r="N28" s="5">
        <f t="shared" si="18"/>
        <v>2</v>
      </c>
      <c r="O28" s="5">
        <f t="shared" si="18"/>
        <v>0</v>
      </c>
      <c r="P28" s="5">
        <f t="shared" si="18"/>
        <v>2</v>
      </c>
      <c r="Q28" s="5">
        <f t="shared" si="18"/>
        <v>1</v>
      </c>
      <c r="R28" s="5">
        <f t="shared" si="18"/>
        <v>1</v>
      </c>
      <c r="S28" s="5">
        <f t="shared" si="18"/>
        <v>0</v>
      </c>
      <c r="T28" s="5">
        <f t="shared" si="18"/>
        <v>2</v>
      </c>
      <c r="U28" s="5">
        <f t="shared" si="18"/>
        <v>0</v>
      </c>
      <c r="V28" s="5">
        <f t="shared" si="18"/>
        <v>0</v>
      </c>
      <c r="W28" s="5">
        <f t="shared" si="18"/>
        <v>0</v>
      </c>
      <c r="X28" s="5">
        <f t="shared" si="18"/>
        <v>3</v>
      </c>
      <c r="Y28" s="5">
        <f t="shared" si="18"/>
        <v>1</v>
      </c>
      <c r="Z28" s="5">
        <f t="shared" si="18"/>
        <v>2</v>
      </c>
      <c r="AA28" s="5">
        <f t="shared" si="18"/>
        <v>0</v>
      </c>
      <c r="AB28" s="5">
        <f t="shared" si="18"/>
        <v>0</v>
      </c>
      <c r="AC28" s="5">
        <f t="shared" si="18"/>
        <v>0</v>
      </c>
      <c r="AD28" s="5">
        <f t="shared" si="18"/>
        <v>0</v>
      </c>
      <c r="AE28" s="5">
        <f t="shared" si="18"/>
        <v>0</v>
      </c>
      <c r="AF28" s="5">
        <f t="shared" si="18"/>
        <v>0</v>
      </c>
      <c r="AG28" s="5">
        <f t="shared" si="18"/>
        <v>0</v>
      </c>
      <c r="AH28" s="5">
        <f t="shared" si="18"/>
        <v>0</v>
      </c>
      <c r="AI28" s="5">
        <f aca="true" t="shared" si="19" ref="AI28:BN28">SUM(AI29:AI32)</f>
        <v>0</v>
      </c>
      <c r="AJ28" s="49">
        <f t="shared" si="19"/>
        <v>0</v>
      </c>
      <c r="AK28" s="49">
        <f t="shared" si="19"/>
        <v>0</v>
      </c>
      <c r="AL28" s="49">
        <f t="shared" si="19"/>
        <v>0</v>
      </c>
      <c r="AM28" s="5">
        <f t="shared" si="19"/>
        <v>0</v>
      </c>
      <c r="AN28" s="5">
        <f t="shared" si="19"/>
        <v>0</v>
      </c>
      <c r="AO28" s="5">
        <f t="shared" si="19"/>
        <v>0</v>
      </c>
      <c r="AP28" s="5">
        <f t="shared" si="19"/>
        <v>0</v>
      </c>
      <c r="AQ28" s="5">
        <f t="shared" si="19"/>
        <v>0</v>
      </c>
      <c r="AR28" s="5">
        <f t="shared" si="19"/>
        <v>2</v>
      </c>
      <c r="AS28" s="5">
        <f t="shared" si="19"/>
        <v>2</v>
      </c>
      <c r="AT28" s="5">
        <f t="shared" si="19"/>
        <v>0</v>
      </c>
      <c r="AU28" s="5">
        <f t="shared" si="19"/>
        <v>0</v>
      </c>
      <c r="AV28" s="5">
        <f t="shared" si="19"/>
        <v>5</v>
      </c>
      <c r="AW28" s="5">
        <f t="shared" si="19"/>
        <v>3</v>
      </c>
      <c r="AX28" s="5">
        <f t="shared" si="19"/>
        <v>2</v>
      </c>
      <c r="AY28" s="5">
        <f t="shared" si="19"/>
        <v>0</v>
      </c>
      <c r="AZ28" s="5">
        <f t="shared" si="19"/>
        <v>0</v>
      </c>
      <c r="BA28" s="5">
        <f t="shared" si="19"/>
        <v>0</v>
      </c>
      <c r="BB28" s="5">
        <f t="shared" si="19"/>
        <v>0</v>
      </c>
      <c r="BC28" s="5">
        <f t="shared" si="19"/>
        <v>0</v>
      </c>
      <c r="BD28" s="5">
        <f t="shared" si="19"/>
        <v>0</v>
      </c>
      <c r="BE28" s="5">
        <f t="shared" si="19"/>
        <v>0</v>
      </c>
      <c r="BF28" s="5">
        <f t="shared" si="19"/>
        <v>0</v>
      </c>
      <c r="BG28" s="5">
        <f t="shared" si="19"/>
        <v>0</v>
      </c>
      <c r="BH28" s="5">
        <f t="shared" si="19"/>
        <v>2</v>
      </c>
      <c r="BI28" s="5">
        <f t="shared" si="19"/>
        <v>0</v>
      </c>
      <c r="BJ28" s="5">
        <f t="shared" si="19"/>
        <v>0</v>
      </c>
      <c r="BK28" s="5">
        <f t="shared" si="19"/>
        <v>0</v>
      </c>
      <c r="BL28" s="5">
        <f t="shared" si="19"/>
        <v>2</v>
      </c>
      <c r="BM28" s="5">
        <f t="shared" si="19"/>
        <v>1</v>
      </c>
      <c r="BN28" s="5">
        <f t="shared" si="19"/>
        <v>1</v>
      </c>
      <c r="BO28" s="5">
        <f aca="true" t="shared" si="20" ref="BO28:BW28">SUM(BO29:BO32)</f>
        <v>0</v>
      </c>
      <c r="BP28" s="5">
        <f t="shared" si="20"/>
        <v>0</v>
      </c>
      <c r="BQ28" s="5">
        <f t="shared" si="20"/>
        <v>0</v>
      </c>
      <c r="BR28" s="5">
        <f t="shared" si="20"/>
        <v>0</v>
      </c>
      <c r="BS28" s="5">
        <f t="shared" si="20"/>
        <v>0</v>
      </c>
      <c r="BT28" s="5">
        <f t="shared" si="20"/>
        <v>0</v>
      </c>
      <c r="BU28" s="5">
        <f t="shared" si="20"/>
        <v>0</v>
      </c>
      <c r="BV28" s="5">
        <f t="shared" si="20"/>
        <v>0</v>
      </c>
      <c r="BW28" s="53">
        <f t="shared" si="20"/>
        <v>0</v>
      </c>
    </row>
    <row r="29" spans="1:75" s="17" customFormat="1" ht="27.75" customHeight="1" thickBot="1">
      <c r="A29" s="3" t="s">
        <v>56</v>
      </c>
      <c r="B29" s="6" t="s">
        <v>55</v>
      </c>
      <c r="C29" s="7">
        <f>(L29+T29+AB29+AJ29+AR29+AZ29+BH29+BP29)*15</f>
        <v>30</v>
      </c>
      <c r="D29" s="7">
        <f>(M29+U29+AC29+AK29+AS29+BA29+BI29+BQ29)*15</f>
        <v>0</v>
      </c>
      <c r="E29" s="7">
        <f>(N29+V29+AD29+AL29+AT29+BB29+BJ29+BR29)*15</f>
        <v>0</v>
      </c>
      <c r="F29" s="7">
        <f>(O29+W29+AE29+AM29+AU29+BC29+BK29+BS29)*15</f>
        <v>0</v>
      </c>
      <c r="G29" s="44">
        <f>SUM(C29:F29)</f>
        <v>30</v>
      </c>
      <c r="H29" s="50">
        <f>I29+J29</f>
        <v>2</v>
      </c>
      <c r="I29" s="9">
        <f>Q29+Y29+AG29+AO29+AW29+BE29+BM29+BU29</f>
        <v>1</v>
      </c>
      <c r="J29" s="9">
        <f>R29+Z29+AH29+AP29+AX29+BF29+BN29+BV29</f>
        <v>1</v>
      </c>
      <c r="K29" s="9">
        <f>S29+AA29+AI29+AQ29+AY29+BG29+BO29+BW29</f>
        <v>0</v>
      </c>
      <c r="L29" s="10"/>
      <c r="M29" s="3"/>
      <c r="N29" s="3"/>
      <c r="O29" s="3"/>
      <c r="P29" s="9">
        <f>SUM(Q29:S29)</f>
        <v>0</v>
      </c>
      <c r="Q29" s="9"/>
      <c r="R29" s="9"/>
      <c r="S29" s="9"/>
      <c r="T29" s="3"/>
      <c r="U29" s="3"/>
      <c r="V29" s="3"/>
      <c r="W29" s="3"/>
      <c r="X29" s="13">
        <f>SUM(Y29:AA29)</f>
        <v>0</v>
      </c>
      <c r="Y29" s="13"/>
      <c r="Z29" s="13"/>
      <c r="AA29" s="13"/>
      <c r="AB29" s="3"/>
      <c r="AC29" s="3"/>
      <c r="AD29" s="3"/>
      <c r="AE29" s="3"/>
      <c r="AF29" s="13">
        <f>SUM(AG29:AI29)</f>
        <v>0</v>
      </c>
      <c r="AG29" s="13"/>
      <c r="AH29" s="13"/>
      <c r="AI29" s="13"/>
      <c r="AJ29" s="3"/>
      <c r="AK29" s="27"/>
      <c r="AL29" s="3"/>
      <c r="AM29" s="3"/>
      <c r="AN29" s="13">
        <f>SUM(AO29:AQ29)</f>
        <v>0</v>
      </c>
      <c r="AO29" s="13"/>
      <c r="AP29" s="13"/>
      <c r="AQ29" s="13"/>
      <c r="AR29" s="3"/>
      <c r="AS29" s="3"/>
      <c r="AT29" s="3"/>
      <c r="AU29" s="3"/>
      <c r="AV29" s="13">
        <f>SUM(AW29:AY29)</f>
        <v>0</v>
      </c>
      <c r="AW29" s="13"/>
      <c r="AX29" s="13"/>
      <c r="AY29" s="13"/>
      <c r="AZ29" s="3"/>
      <c r="BA29" s="3"/>
      <c r="BB29" s="3"/>
      <c r="BC29" s="3"/>
      <c r="BD29" s="14">
        <f>SUM(BE29:BG29)</f>
        <v>0</v>
      </c>
      <c r="BE29" s="13"/>
      <c r="BF29" s="13"/>
      <c r="BG29" s="13"/>
      <c r="BH29" s="3">
        <v>2</v>
      </c>
      <c r="BI29" s="3"/>
      <c r="BJ29" s="3"/>
      <c r="BK29" s="3"/>
      <c r="BL29" s="14">
        <f>SUM(BM29:BO29)</f>
        <v>2</v>
      </c>
      <c r="BM29" s="13">
        <v>1</v>
      </c>
      <c r="BN29" s="13">
        <v>1</v>
      </c>
      <c r="BO29" s="13"/>
      <c r="BP29" s="3"/>
      <c r="BQ29" s="3"/>
      <c r="BR29" s="3"/>
      <c r="BS29" s="3"/>
      <c r="BT29" s="14">
        <f>SUM(BU29:BW29)</f>
        <v>0</v>
      </c>
      <c r="BU29" s="13"/>
      <c r="BV29" s="13"/>
      <c r="BW29" s="13"/>
    </row>
    <row r="30" spans="1:75" s="17" customFormat="1" ht="27.75" customHeight="1" thickBot="1">
      <c r="A30" s="27" t="s">
        <v>191</v>
      </c>
      <c r="B30" s="6" t="s">
        <v>196</v>
      </c>
      <c r="C30" s="7">
        <v>30</v>
      </c>
      <c r="D30" s="7">
        <v>30</v>
      </c>
      <c r="E30" s="7"/>
      <c r="F30" s="7">
        <f>(O30+W30+AE30+AM30+AU30+BC30+BK30+BS30)*15</f>
        <v>0</v>
      </c>
      <c r="G30" s="44">
        <f>SUM(C30:F30)</f>
        <v>60</v>
      </c>
      <c r="H30" s="50">
        <v>5</v>
      </c>
      <c r="I30" s="9">
        <v>3</v>
      </c>
      <c r="J30" s="9">
        <v>2</v>
      </c>
      <c r="K30" s="9">
        <v>5</v>
      </c>
      <c r="L30" s="11"/>
      <c r="M30" s="27"/>
      <c r="N30" s="11"/>
      <c r="O30" s="27"/>
      <c r="P30" s="9">
        <f>SUM(Q30:S30)</f>
        <v>0</v>
      </c>
      <c r="Q30" s="28"/>
      <c r="R30" s="28"/>
      <c r="S30" s="28"/>
      <c r="T30" s="27"/>
      <c r="U30" s="27"/>
      <c r="V30" s="27"/>
      <c r="W30" s="27"/>
      <c r="X30" s="13">
        <f>SUM(Y30:AA30)</f>
        <v>0</v>
      </c>
      <c r="Y30" s="29"/>
      <c r="Z30" s="29"/>
      <c r="AA30" s="29"/>
      <c r="AB30" s="27"/>
      <c r="AC30" s="27"/>
      <c r="AD30" s="27"/>
      <c r="AE30" s="27"/>
      <c r="AF30" s="13">
        <f>SUM(AG30:AI30)</f>
        <v>0</v>
      </c>
      <c r="AG30" s="29"/>
      <c r="AH30" s="29"/>
      <c r="AI30" s="76"/>
      <c r="AJ30" s="3"/>
      <c r="AK30" s="70"/>
      <c r="AL30" s="27"/>
      <c r="AM30" s="27"/>
      <c r="AN30" s="13"/>
      <c r="AO30" s="29"/>
      <c r="AP30" s="29"/>
      <c r="AQ30" s="76"/>
      <c r="AR30" s="69">
        <v>2</v>
      </c>
      <c r="AS30" s="70">
        <v>2</v>
      </c>
      <c r="AT30" s="27"/>
      <c r="AU30" s="27"/>
      <c r="AV30" s="13">
        <v>5</v>
      </c>
      <c r="AW30" s="29">
        <v>3</v>
      </c>
      <c r="AX30" s="29">
        <v>2</v>
      </c>
      <c r="AY30" s="29"/>
      <c r="AZ30" s="27"/>
      <c r="BA30" s="27"/>
      <c r="BB30" s="27"/>
      <c r="BC30" s="27"/>
      <c r="BD30" s="14">
        <f>SUM(BE30:BG30)</f>
        <v>0</v>
      </c>
      <c r="BE30" s="29"/>
      <c r="BF30" s="29"/>
      <c r="BG30" s="29"/>
      <c r="BH30" s="27"/>
      <c r="BI30" s="27"/>
      <c r="BJ30" s="27"/>
      <c r="BK30" s="27"/>
      <c r="BL30" s="14">
        <f>SUM(BM30:BO30)</f>
        <v>0</v>
      </c>
      <c r="BM30" s="29"/>
      <c r="BN30" s="29"/>
      <c r="BO30" s="29"/>
      <c r="BP30" s="27"/>
      <c r="BQ30" s="27"/>
      <c r="BR30" s="27"/>
      <c r="BS30" s="27"/>
      <c r="BT30" s="14">
        <f>SUM(BU30:BW30)</f>
        <v>0</v>
      </c>
      <c r="BU30" s="29"/>
      <c r="BV30" s="29"/>
      <c r="BW30" s="29"/>
    </row>
    <row r="31" spans="1:75" s="17" customFormat="1" ht="27.75" customHeight="1" thickBot="1">
      <c r="A31" s="27" t="s">
        <v>59</v>
      </c>
      <c r="B31" s="6" t="s">
        <v>58</v>
      </c>
      <c r="C31" s="7">
        <f>(L31+T31+AB31+AJ31+AR31+AZ31+BH31+BP31)*15</f>
        <v>30</v>
      </c>
      <c r="D31" s="7">
        <f>(M31+U31+AC31+AK31+AS31+BA31+BI31+BQ31)*15</f>
        <v>0</v>
      </c>
      <c r="E31" s="7">
        <f>(N31+V31+AD31+AL31+AT31+BB31+BJ31+BR31)*15</f>
        <v>0</v>
      </c>
      <c r="F31" s="7">
        <f>(O31+W31+AE31+AM31+AU31+BC31+BK31+BS31)*15</f>
        <v>0</v>
      </c>
      <c r="G31" s="44">
        <f>SUM(C31:F31)</f>
        <v>30</v>
      </c>
      <c r="H31" s="50">
        <v>3</v>
      </c>
      <c r="I31" s="9">
        <f>Q31+Y31+AG31+AO31+AW31+BE31+BM31+BU31</f>
        <v>1</v>
      </c>
      <c r="J31" s="9">
        <v>2</v>
      </c>
      <c r="K31" s="9">
        <f>S31+AA31+AI31+AQ31+AY31+BG31+BO31+BW31</f>
        <v>0</v>
      </c>
      <c r="L31" s="11"/>
      <c r="M31" s="27"/>
      <c r="N31" s="11"/>
      <c r="O31" s="27"/>
      <c r="P31" s="9">
        <f>SUM(Q31:S31)</f>
        <v>0</v>
      </c>
      <c r="Q31" s="28"/>
      <c r="R31" s="28"/>
      <c r="S31" s="73"/>
      <c r="T31" s="69">
        <v>2</v>
      </c>
      <c r="U31" s="70"/>
      <c r="V31" s="27"/>
      <c r="W31" s="27"/>
      <c r="X31" s="13">
        <v>3</v>
      </c>
      <c r="Y31" s="29">
        <v>1</v>
      </c>
      <c r="Z31" s="29">
        <v>2</v>
      </c>
      <c r="AA31" s="29"/>
      <c r="AB31" s="27"/>
      <c r="AC31" s="27"/>
      <c r="AD31" s="27"/>
      <c r="AE31" s="27"/>
      <c r="AF31" s="13">
        <f>SUM(AG31:AI31)</f>
        <v>0</v>
      </c>
      <c r="AG31" s="29"/>
      <c r="AH31" s="29"/>
      <c r="AI31" s="29"/>
      <c r="AJ31" s="3"/>
      <c r="AK31" s="27"/>
      <c r="AL31" s="27"/>
      <c r="AM31" s="27"/>
      <c r="AN31" s="13">
        <f>SUM(AO31:AQ31)</f>
        <v>0</v>
      </c>
      <c r="AO31" s="29"/>
      <c r="AP31" s="29"/>
      <c r="AQ31" s="29"/>
      <c r="AR31" s="74"/>
      <c r="AS31" s="27"/>
      <c r="AT31" s="27"/>
      <c r="AU31" s="27"/>
      <c r="AV31" s="13">
        <f>SUM(AW31:AY31)</f>
        <v>0</v>
      </c>
      <c r="AW31" s="29"/>
      <c r="AX31" s="29"/>
      <c r="AY31" s="29"/>
      <c r="AZ31" s="27"/>
      <c r="BA31" s="27"/>
      <c r="BB31" s="27"/>
      <c r="BC31" s="27"/>
      <c r="BD31" s="14">
        <f>SUM(BE31:BG31)</f>
        <v>0</v>
      </c>
      <c r="BE31" s="29"/>
      <c r="BF31" s="29"/>
      <c r="BG31" s="29"/>
      <c r="BH31" s="27"/>
      <c r="BI31" s="27"/>
      <c r="BJ31" s="27"/>
      <c r="BK31" s="27"/>
      <c r="BL31" s="14">
        <f>SUM(BM31:BO31)</f>
        <v>0</v>
      </c>
      <c r="BM31" s="29"/>
      <c r="BN31" s="29"/>
      <c r="BO31" s="29"/>
      <c r="BP31" s="27"/>
      <c r="BQ31" s="27"/>
      <c r="BR31" s="27"/>
      <c r="BS31" s="27"/>
      <c r="BT31" s="14">
        <f>SUM(BU31:BW31)</f>
        <v>0</v>
      </c>
      <c r="BU31" s="29"/>
      <c r="BV31" s="29"/>
      <c r="BW31" s="29"/>
    </row>
    <row r="32" spans="1:75" s="34" customFormat="1" ht="27.75" customHeight="1" thickBot="1">
      <c r="A32" s="22" t="s">
        <v>61</v>
      </c>
      <c r="B32" s="36" t="s">
        <v>60</v>
      </c>
      <c r="C32" s="23">
        <f>(L32+T32+AB32+AJ32+AR32+AZ32+BH32+BP32)*15</f>
        <v>0</v>
      </c>
      <c r="D32" s="23">
        <f>(M32+U32+AC32+AK32+AS32+BA32+BI32+BQ32)*15</f>
        <v>0</v>
      </c>
      <c r="E32" s="23">
        <f>(N32+V32+AD32+AL32+AT32+BB32+BJ32+BR32)*15</f>
        <v>30</v>
      </c>
      <c r="F32" s="23">
        <f>(O32+W32+AE32+AM32+AU32+BC32+BK32+BS32)*15</f>
        <v>0</v>
      </c>
      <c r="G32" s="45">
        <f>SUM(C32:F32)</f>
        <v>30</v>
      </c>
      <c r="H32" s="51">
        <f>I32+J32</f>
        <v>2</v>
      </c>
      <c r="I32" s="25">
        <f>Q32+Y32+AG32+AO32+AW32+BE32+BM32+BU32</f>
        <v>1</v>
      </c>
      <c r="J32" s="25">
        <f>R32+Z32+AH32+AP32+AX32+BF32+BN32+BV32</f>
        <v>1</v>
      </c>
      <c r="K32" s="25">
        <f>S32+AA32+AI32+AQ32+AY32+BG32+BO32+BW32</f>
        <v>0</v>
      </c>
      <c r="L32" s="37"/>
      <c r="M32" s="22"/>
      <c r="N32" s="22">
        <v>2</v>
      </c>
      <c r="O32" s="22"/>
      <c r="P32" s="25">
        <f>SUM(Q32:S32)</f>
        <v>2</v>
      </c>
      <c r="Q32" s="25">
        <v>1</v>
      </c>
      <c r="R32" s="25">
        <v>1</v>
      </c>
      <c r="S32" s="25"/>
      <c r="T32" s="75"/>
      <c r="U32" s="22"/>
      <c r="V32" s="22"/>
      <c r="W32" s="22"/>
      <c r="X32" s="26">
        <f>SUM(Y32:AA32)</f>
        <v>0</v>
      </c>
      <c r="Y32" s="26"/>
      <c r="Z32" s="26"/>
      <c r="AA32" s="26"/>
      <c r="AB32" s="22"/>
      <c r="AC32" s="22"/>
      <c r="AD32" s="22"/>
      <c r="AE32" s="22"/>
      <c r="AF32" s="26">
        <f>SUM(AG32:AI32)</f>
        <v>0</v>
      </c>
      <c r="AG32" s="26"/>
      <c r="AH32" s="26"/>
      <c r="AI32" s="26"/>
      <c r="AJ32" s="22"/>
      <c r="AK32" s="22"/>
      <c r="AL32" s="22"/>
      <c r="AM32" s="22"/>
      <c r="AN32" s="26">
        <f>SUM(AO32:AQ32)</f>
        <v>0</v>
      </c>
      <c r="AO32" s="26"/>
      <c r="AP32" s="26"/>
      <c r="AQ32" s="26"/>
      <c r="AR32" s="22"/>
      <c r="AS32" s="22"/>
      <c r="AT32" s="22"/>
      <c r="AU32" s="22"/>
      <c r="AV32" s="26">
        <f>SUM(AW32:AY32)</f>
        <v>0</v>
      </c>
      <c r="AW32" s="26"/>
      <c r="AX32" s="26"/>
      <c r="AY32" s="26"/>
      <c r="AZ32" s="22"/>
      <c r="BA32" s="22"/>
      <c r="BB32" s="22"/>
      <c r="BC32" s="22"/>
      <c r="BD32" s="67">
        <f>SUM(BE32:BG32)</f>
        <v>0</v>
      </c>
      <c r="BE32" s="26"/>
      <c r="BF32" s="26"/>
      <c r="BG32" s="26"/>
      <c r="BH32" s="22"/>
      <c r="BI32" s="22"/>
      <c r="BJ32" s="22"/>
      <c r="BK32" s="22"/>
      <c r="BL32" s="67">
        <f>SUM(BM32:BO32)</f>
        <v>0</v>
      </c>
      <c r="BM32" s="26"/>
      <c r="BN32" s="26"/>
      <c r="BO32" s="26"/>
      <c r="BP32" s="22"/>
      <c r="BQ32" s="22"/>
      <c r="BR32" s="22"/>
      <c r="BS32" s="22"/>
      <c r="BT32" s="67">
        <f>SUM(BU32:BW32)</f>
        <v>0</v>
      </c>
      <c r="BU32" s="26"/>
      <c r="BV32" s="26"/>
      <c r="BW32" s="26"/>
    </row>
    <row r="33" spans="1:75" s="17" customFormat="1" ht="27.75" customHeight="1">
      <c r="A33" s="21" t="s">
        <v>63</v>
      </c>
      <c r="B33" s="105" t="s">
        <v>62</v>
      </c>
      <c r="C33" s="5">
        <f aca="true" t="shared" si="21" ref="C33:AG33">SUM(C34:C42)</f>
        <v>210</v>
      </c>
      <c r="D33" s="5">
        <f t="shared" si="21"/>
        <v>60</v>
      </c>
      <c r="E33" s="5">
        <f t="shared" si="21"/>
        <v>30</v>
      </c>
      <c r="F33" s="5">
        <f t="shared" si="21"/>
        <v>0</v>
      </c>
      <c r="G33" s="5">
        <f t="shared" si="21"/>
        <v>300</v>
      </c>
      <c r="H33" s="65">
        <f t="shared" si="21"/>
        <v>27</v>
      </c>
      <c r="I33" s="5">
        <f t="shared" si="21"/>
        <v>10</v>
      </c>
      <c r="J33" s="5">
        <f t="shared" si="21"/>
        <v>17</v>
      </c>
      <c r="K33" s="5">
        <f t="shared" si="21"/>
        <v>0</v>
      </c>
      <c r="L33" s="5">
        <f t="shared" si="21"/>
        <v>2</v>
      </c>
      <c r="M33" s="5">
        <f t="shared" si="21"/>
        <v>0</v>
      </c>
      <c r="N33" s="5">
        <f t="shared" si="21"/>
        <v>0</v>
      </c>
      <c r="O33" s="5">
        <f t="shared" si="21"/>
        <v>0</v>
      </c>
      <c r="P33" s="5">
        <f t="shared" si="21"/>
        <v>1</v>
      </c>
      <c r="Q33" s="5">
        <f t="shared" si="21"/>
        <v>1</v>
      </c>
      <c r="R33" s="5">
        <f t="shared" si="21"/>
        <v>0</v>
      </c>
      <c r="S33" s="5">
        <f t="shared" si="21"/>
        <v>0</v>
      </c>
      <c r="T33" s="5">
        <f t="shared" si="21"/>
        <v>0</v>
      </c>
      <c r="U33" s="5">
        <f t="shared" si="21"/>
        <v>0</v>
      </c>
      <c r="V33" s="5">
        <f t="shared" si="21"/>
        <v>0</v>
      </c>
      <c r="W33" s="5">
        <f t="shared" si="21"/>
        <v>0</v>
      </c>
      <c r="X33" s="5">
        <f t="shared" si="21"/>
        <v>0</v>
      </c>
      <c r="Y33" s="5">
        <f t="shared" si="21"/>
        <v>0</v>
      </c>
      <c r="Z33" s="5">
        <f t="shared" si="21"/>
        <v>0</v>
      </c>
      <c r="AA33" s="5">
        <f t="shared" si="21"/>
        <v>0</v>
      </c>
      <c r="AB33" s="5">
        <f t="shared" si="21"/>
        <v>4</v>
      </c>
      <c r="AC33" s="5">
        <f t="shared" si="21"/>
        <v>1</v>
      </c>
      <c r="AD33" s="5">
        <f t="shared" si="21"/>
        <v>0</v>
      </c>
      <c r="AE33" s="5">
        <f t="shared" si="21"/>
        <v>0</v>
      </c>
      <c r="AF33" s="5">
        <f t="shared" si="21"/>
        <v>7</v>
      </c>
      <c r="AG33" s="5">
        <f t="shared" si="21"/>
        <v>2</v>
      </c>
      <c r="AH33" s="5">
        <f aca="true" t="shared" si="22" ref="AH33:BM33">SUM(AH34:AH42)</f>
        <v>5</v>
      </c>
      <c r="AI33" s="5">
        <f t="shared" si="22"/>
        <v>0</v>
      </c>
      <c r="AJ33" s="49">
        <f t="shared" si="22"/>
        <v>2</v>
      </c>
      <c r="AK33" s="49">
        <f t="shared" si="22"/>
        <v>1</v>
      </c>
      <c r="AL33" s="49">
        <f t="shared" si="22"/>
        <v>0</v>
      </c>
      <c r="AM33" s="49">
        <f t="shared" si="22"/>
        <v>0</v>
      </c>
      <c r="AN33" s="5">
        <f t="shared" si="22"/>
        <v>4</v>
      </c>
      <c r="AO33" s="5">
        <f t="shared" si="22"/>
        <v>1</v>
      </c>
      <c r="AP33" s="5">
        <f t="shared" si="22"/>
        <v>3</v>
      </c>
      <c r="AQ33" s="5">
        <f t="shared" si="22"/>
        <v>0</v>
      </c>
      <c r="AR33" s="5">
        <f t="shared" si="22"/>
        <v>0</v>
      </c>
      <c r="AS33" s="5">
        <f t="shared" si="22"/>
        <v>0</v>
      </c>
      <c r="AT33" s="5">
        <f t="shared" si="22"/>
        <v>2</v>
      </c>
      <c r="AU33" s="5">
        <f t="shared" si="22"/>
        <v>0</v>
      </c>
      <c r="AV33" s="5">
        <f t="shared" si="22"/>
        <v>4</v>
      </c>
      <c r="AW33" s="5">
        <f t="shared" si="22"/>
        <v>2</v>
      </c>
      <c r="AX33" s="5">
        <f t="shared" si="22"/>
        <v>2</v>
      </c>
      <c r="AY33" s="5">
        <f t="shared" si="22"/>
        <v>0</v>
      </c>
      <c r="AZ33" s="5">
        <f t="shared" si="22"/>
        <v>4</v>
      </c>
      <c r="BA33" s="5">
        <f t="shared" si="22"/>
        <v>2</v>
      </c>
      <c r="BB33" s="5">
        <f t="shared" si="22"/>
        <v>0</v>
      </c>
      <c r="BC33" s="5">
        <f t="shared" si="22"/>
        <v>0</v>
      </c>
      <c r="BD33" s="5">
        <f t="shared" si="22"/>
        <v>8</v>
      </c>
      <c r="BE33" s="5">
        <f t="shared" si="22"/>
        <v>3</v>
      </c>
      <c r="BF33" s="5">
        <f t="shared" si="22"/>
        <v>5</v>
      </c>
      <c r="BG33" s="5">
        <f t="shared" si="22"/>
        <v>0</v>
      </c>
      <c r="BH33" s="5">
        <f t="shared" si="22"/>
        <v>2</v>
      </c>
      <c r="BI33" s="5">
        <f t="shared" si="22"/>
        <v>0</v>
      </c>
      <c r="BJ33" s="5">
        <f t="shared" si="22"/>
        <v>0</v>
      </c>
      <c r="BK33" s="5">
        <f t="shared" si="22"/>
        <v>0</v>
      </c>
      <c r="BL33" s="5">
        <f t="shared" si="22"/>
        <v>3</v>
      </c>
      <c r="BM33" s="5">
        <f t="shared" si="22"/>
        <v>1</v>
      </c>
      <c r="BN33" s="5">
        <f aca="true" t="shared" si="23" ref="BN33:BW33">SUM(BN34:BN42)</f>
        <v>2</v>
      </c>
      <c r="BO33" s="5">
        <f t="shared" si="23"/>
        <v>0</v>
      </c>
      <c r="BP33" s="5">
        <f t="shared" si="23"/>
        <v>0</v>
      </c>
      <c r="BQ33" s="5">
        <f t="shared" si="23"/>
        <v>0</v>
      </c>
      <c r="BR33" s="5">
        <f t="shared" si="23"/>
        <v>0</v>
      </c>
      <c r="BS33" s="5">
        <f t="shared" si="23"/>
        <v>0</v>
      </c>
      <c r="BT33" s="5">
        <f t="shared" si="23"/>
        <v>0</v>
      </c>
      <c r="BU33" s="5">
        <f t="shared" si="23"/>
        <v>0</v>
      </c>
      <c r="BV33" s="5">
        <f t="shared" si="23"/>
        <v>0</v>
      </c>
      <c r="BW33" s="53">
        <f t="shared" si="23"/>
        <v>0</v>
      </c>
    </row>
    <row r="34" spans="1:75" s="17" customFormat="1" ht="27.75" customHeight="1" thickBot="1">
      <c r="A34" s="3" t="s">
        <v>67</v>
      </c>
      <c r="B34" s="6" t="s">
        <v>64</v>
      </c>
      <c r="C34" s="7">
        <f>(L34+T34+AB34+AJ34+AR34+AZ34+BH34+BP34)*15</f>
        <v>30</v>
      </c>
      <c r="D34" s="7">
        <v>15</v>
      </c>
      <c r="E34" s="7">
        <f>(N34+V34+AD34+AL34+AT34+BB34+BJ34+BR34)*15</f>
        <v>0</v>
      </c>
      <c r="F34" s="7">
        <f>(O34+W34+AE34+AM34+AU34+BC34+BK34+BS34)*15</f>
        <v>0</v>
      </c>
      <c r="G34" s="44">
        <f aca="true" t="shared" si="24" ref="G34:G42">SUM(C34:F34)</f>
        <v>45</v>
      </c>
      <c r="H34" s="50">
        <v>5</v>
      </c>
      <c r="I34" s="9">
        <f aca="true" t="shared" si="25" ref="I34:I42">Q34+Y34+AG34+AO34+AW34+BE34+BM34+BU34</f>
        <v>1</v>
      </c>
      <c r="J34" s="9">
        <v>4</v>
      </c>
      <c r="K34" s="9">
        <f>S34+AA34+AI34+AQ34+AY34+BG34+BO34+BW34</f>
        <v>0</v>
      </c>
      <c r="L34" s="3"/>
      <c r="M34" s="3"/>
      <c r="N34" s="3"/>
      <c r="O34" s="3"/>
      <c r="P34" s="9">
        <f>SUM(Q34:S34)</f>
        <v>0</v>
      </c>
      <c r="Q34" s="9"/>
      <c r="R34" s="9"/>
      <c r="S34" s="9"/>
      <c r="T34" s="3"/>
      <c r="U34" s="3"/>
      <c r="V34" s="3"/>
      <c r="W34" s="3"/>
      <c r="X34" s="13"/>
      <c r="Y34" s="13"/>
      <c r="Z34" s="13"/>
      <c r="AA34" s="13"/>
      <c r="AB34" s="3">
        <v>2</v>
      </c>
      <c r="AC34" s="3">
        <v>1</v>
      </c>
      <c r="AD34" s="3"/>
      <c r="AE34" s="3"/>
      <c r="AF34" s="13">
        <v>5</v>
      </c>
      <c r="AG34" s="14">
        <v>1</v>
      </c>
      <c r="AH34" s="14">
        <v>4</v>
      </c>
      <c r="AI34" s="14"/>
      <c r="AJ34" s="3"/>
      <c r="AK34" s="3"/>
      <c r="AL34" s="3"/>
      <c r="AM34" s="3"/>
      <c r="AN34" s="13">
        <f>SUM(AO34:AQ34)</f>
        <v>0</v>
      </c>
      <c r="AO34" s="13"/>
      <c r="AP34" s="13"/>
      <c r="AQ34" s="13"/>
      <c r="AR34" s="3"/>
      <c r="AS34" s="3"/>
      <c r="AT34" s="3"/>
      <c r="AU34" s="3"/>
      <c r="AV34" s="13">
        <f>SUM(AW34:AY34)</f>
        <v>0</v>
      </c>
      <c r="AW34" s="13"/>
      <c r="AX34" s="13"/>
      <c r="AY34" s="13"/>
      <c r="AZ34" s="27"/>
      <c r="BA34" s="3"/>
      <c r="BB34" s="3"/>
      <c r="BC34" s="3"/>
      <c r="BD34" s="14">
        <f>SUM(BE34:BG34)</f>
        <v>0</v>
      </c>
      <c r="BE34" s="13"/>
      <c r="BF34" s="13"/>
      <c r="BG34" s="13"/>
      <c r="BH34" s="3"/>
      <c r="BI34" s="3"/>
      <c r="BJ34" s="3"/>
      <c r="BK34" s="3"/>
      <c r="BL34" s="14">
        <f>SUM(BM34:BO34)</f>
        <v>0</v>
      </c>
      <c r="BM34" s="13"/>
      <c r="BN34" s="13"/>
      <c r="BO34" s="13"/>
      <c r="BP34" s="3"/>
      <c r="BQ34" s="3"/>
      <c r="BR34" s="3"/>
      <c r="BS34" s="3"/>
      <c r="BT34" s="14">
        <f>SUM(BU34:BW34)</f>
        <v>0</v>
      </c>
      <c r="BU34" s="13"/>
      <c r="BV34" s="13"/>
      <c r="BW34" s="13"/>
    </row>
    <row r="35" spans="1:75" s="17" customFormat="1" ht="27.75" customHeight="1" thickBot="1">
      <c r="A35" s="3" t="s">
        <v>68</v>
      </c>
      <c r="B35" s="6" t="s">
        <v>65</v>
      </c>
      <c r="C35" s="7">
        <f aca="true" t="shared" si="26" ref="C35:C42">(L35+T35+AB35+AJ35+AR35+AZ35+BH35+BP35)*15</f>
        <v>30</v>
      </c>
      <c r="D35" s="7">
        <f aca="true" t="shared" si="27" ref="D35:D42">(M35+U35+AC35+AK35+AS35+BA35+BI35+BQ35)*15</f>
        <v>15</v>
      </c>
      <c r="E35" s="7">
        <f aca="true" t="shared" si="28" ref="E35:E42">(N35+V35+AD35+AL35+AT35+BB35+BJ35+BR35)*15</f>
        <v>0</v>
      </c>
      <c r="F35" s="7">
        <f aca="true" t="shared" si="29" ref="F35:F42">(O35+W35+AE35+AM35+AU35+BC35+BK35+BS35)*15</f>
        <v>0</v>
      </c>
      <c r="G35" s="44">
        <f t="shared" si="24"/>
        <v>45</v>
      </c>
      <c r="H35" s="50">
        <f>I35+J35</f>
        <v>4</v>
      </c>
      <c r="I35" s="9">
        <f t="shared" si="25"/>
        <v>1</v>
      </c>
      <c r="J35" s="9">
        <f aca="true" t="shared" si="30" ref="J35:J41">R35+Z35+AH35+AP35+AX35+BF35+BN35+BV35</f>
        <v>3</v>
      </c>
      <c r="K35" s="9">
        <f aca="true" t="shared" si="31" ref="K35:K42">S35+AA35+AI35+AQ35+AY35+BG35+BO35+BW35</f>
        <v>0</v>
      </c>
      <c r="L35" s="3"/>
      <c r="M35" s="3"/>
      <c r="N35" s="3"/>
      <c r="O35" s="3"/>
      <c r="P35" s="9">
        <f aca="true" t="shared" si="32" ref="P35:P42">SUM(Q35:S35)</f>
        <v>0</v>
      </c>
      <c r="Q35" s="9"/>
      <c r="R35" s="9"/>
      <c r="S35" s="9"/>
      <c r="T35" s="3"/>
      <c r="U35" s="3"/>
      <c r="V35" s="3"/>
      <c r="W35" s="3"/>
      <c r="X35" s="13">
        <f aca="true" t="shared" si="33" ref="X35:X42">SUM(Y35:AA35)</f>
        <v>0</v>
      </c>
      <c r="Y35" s="13"/>
      <c r="Z35" s="13"/>
      <c r="AA35" s="13"/>
      <c r="AB35" s="3"/>
      <c r="AC35" s="3"/>
      <c r="AD35" s="3"/>
      <c r="AE35" s="3"/>
      <c r="AF35" s="13">
        <f aca="true" t="shared" si="34" ref="AF35:AF42">SUM(AG35:AI35)</f>
        <v>0</v>
      </c>
      <c r="AG35" s="13"/>
      <c r="AH35" s="13"/>
      <c r="AI35" s="13"/>
      <c r="AJ35" s="3"/>
      <c r="AK35" s="3"/>
      <c r="AL35" s="3"/>
      <c r="AM35" s="3"/>
      <c r="AN35" s="13">
        <f aca="true" t="shared" si="35" ref="AN35:AN42">SUM(AO35:AQ35)</f>
        <v>0</v>
      </c>
      <c r="AO35" s="13"/>
      <c r="AP35" s="13"/>
      <c r="AQ35" s="13"/>
      <c r="AR35" s="3"/>
      <c r="AS35" s="3"/>
      <c r="AT35" s="3"/>
      <c r="AU35" s="3"/>
      <c r="AV35" s="13">
        <f aca="true" t="shared" si="36" ref="AV35:AV42">SUM(AW35:AY35)</f>
        <v>0</v>
      </c>
      <c r="AW35" s="13"/>
      <c r="AX35" s="13"/>
      <c r="AY35" s="14"/>
      <c r="AZ35" s="69">
        <v>2</v>
      </c>
      <c r="BA35" s="68">
        <v>1</v>
      </c>
      <c r="BB35" s="3"/>
      <c r="BC35" s="3"/>
      <c r="BD35" s="14">
        <f aca="true" t="shared" si="37" ref="BD35:BD42">SUM(BE35:BG35)</f>
        <v>4</v>
      </c>
      <c r="BE35" s="13">
        <v>1</v>
      </c>
      <c r="BF35" s="13">
        <v>3</v>
      </c>
      <c r="BG35" s="13"/>
      <c r="BH35" s="3"/>
      <c r="BI35" s="3"/>
      <c r="BJ35" s="3"/>
      <c r="BK35" s="3"/>
      <c r="BL35" s="14">
        <f aca="true" t="shared" si="38" ref="BL35:BL41">SUM(BM35:BO35)</f>
        <v>0</v>
      </c>
      <c r="BM35" s="13"/>
      <c r="BN35" s="13"/>
      <c r="BO35" s="13"/>
      <c r="BP35" s="3"/>
      <c r="BQ35" s="3"/>
      <c r="BR35" s="3"/>
      <c r="BS35" s="3"/>
      <c r="BT35" s="14">
        <f aca="true" t="shared" si="39" ref="BT35:BT42">SUM(BU35:BW35)</f>
        <v>0</v>
      </c>
      <c r="BU35" s="13"/>
      <c r="BV35" s="13"/>
      <c r="BW35" s="13"/>
    </row>
    <row r="36" spans="1:75" s="17" customFormat="1" ht="27.75" customHeight="1">
      <c r="A36" s="3" t="s">
        <v>69</v>
      </c>
      <c r="B36" s="6" t="s">
        <v>66</v>
      </c>
      <c r="C36" s="7">
        <f t="shared" si="26"/>
        <v>30</v>
      </c>
      <c r="D36" s="7">
        <f t="shared" si="27"/>
        <v>15</v>
      </c>
      <c r="E36" s="7">
        <f t="shared" si="28"/>
        <v>0</v>
      </c>
      <c r="F36" s="7">
        <f t="shared" si="29"/>
        <v>0</v>
      </c>
      <c r="G36" s="44">
        <f t="shared" si="24"/>
        <v>45</v>
      </c>
      <c r="H36" s="50">
        <f>I36+J36</f>
        <v>4</v>
      </c>
      <c r="I36" s="9">
        <f t="shared" si="25"/>
        <v>1</v>
      </c>
      <c r="J36" s="9">
        <f t="shared" si="30"/>
        <v>3</v>
      </c>
      <c r="K36" s="9">
        <f t="shared" si="31"/>
        <v>0</v>
      </c>
      <c r="L36" s="10"/>
      <c r="M36" s="3"/>
      <c r="N36" s="3"/>
      <c r="O36" s="3"/>
      <c r="P36" s="9">
        <f t="shared" si="32"/>
        <v>0</v>
      </c>
      <c r="Q36" s="9"/>
      <c r="R36" s="9"/>
      <c r="S36" s="9"/>
      <c r="T36" s="3"/>
      <c r="U36" s="3"/>
      <c r="V36" s="3"/>
      <c r="W36" s="3"/>
      <c r="X36" s="13">
        <f t="shared" si="33"/>
        <v>0</v>
      </c>
      <c r="Y36" s="13"/>
      <c r="Z36" s="13"/>
      <c r="AA36" s="13"/>
      <c r="AB36" s="3"/>
      <c r="AC36" s="3"/>
      <c r="AD36" s="3"/>
      <c r="AE36" s="3"/>
      <c r="AF36" s="13"/>
      <c r="AG36" s="13"/>
      <c r="AH36" s="13"/>
      <c r="AI36" s="13"/>
      <c r="AJ36" s="3">
        <v>2</v>
      </c>
      <c r="AK36" s="3">
        <v>1</v>
      </c>
      <c r="AL36" s="3"/>
      <c r="AM36" s="3"/>
      <c r="AN36" s="13">
        <v>4</v>
      </c>
      <c r="AO36" s="13">
        <v>1</v>
      </c>
      <c r="AP36" s="13">
        <v>3</v>
      </c>
      <c r="AQ36" s="13"/>
      <c r="AR36" s="3"/>
      <c r="AS36" s="3"/>
      <c r="AT36" s="3"/>
      <c r="AU36" s="3"/>
      <c r="AV36" s="13">
        <f t="shared" si="36"/>
        <v>0</v>
      </c>
      <c r="AW36" s="13"/>
      <c r="AX36" s="13"/>
      <c r="AY36" s="13"/>
      <c r="AZ36" s="16"/>
      <c r="BA36" s="3"/>
      <c r="BB36" s="3"/>
      <c r="BC36" s="3"/>
      <c r="BD36" s="14">
        <f t="shared" si="37"/>
        <v>0</v>
      </c>
      <c r="BE36" s="13"/>
      <c r="BF36" s="13"/>
      <c r="BG36" s="13"/>
      <c r="BH36" s="3"/>
      <c r="BI36" s="3"/>
      <c r="BJ36" s="3"/>
      <c r="BK36" s="3"/>
      <c r="BL36" s="14">
        <f t="shared" si="38"/>
        <v>0</v>
      </c>
      <c r="BM36" s="13"/>
      <c r="BN36" s="13"/>
      <c r="BO36" s="13"/>
      <c r="BP36" s="3"/>
      <c r="BQ36" s="3"/>
      <c r="BR36" s="3"/>
      <c r="BS36" s="3"/>
      <c r="BT36" s="14">
        <f t="shared" si="39"/>
        <v>0</v>
      </c>
      <c r="BU36" s="13"/>
      <c r="BV36" s="13"/>
      <c r="BW36" s="13"/>
    </row>
    <row r="37" spans="1:75" s="17" customFormat="1" ht="27.75" customHeight="1">
      <c r="A37" s="3" t="s">
        <v>71</v>
      </c>
      <c r="B37" s="52" t="s">
        <v>70</v>
      </c>
      <c r="C37" s="7">
        <v>30</v>
      </c>
      <c r="D37" s="7">
        <f t="shared" si="27"/>
        <v>0</v>
      </c>
      <c r="E37" s="7">
        <f t="shared" si="28"/>
        <v>0</v>
      </c>
      <c r="F37" s="7">
        <f t="shared" si="29"/>
        <v>0</v>
      </c>
      <c r="G37" s="44">
        <f t="shared" si="24"/>
        <v>30</v>
      </c>
      <c r="H37" s="50">
        <v>1</v>
      </c>
      <c r="I37" s="9">
        <f t="shared" si="25"/>
        <v>1</v>
      </c>
      <c r="J37" s="9">
        <v>0</v>
      </c>
      <c r="K37" s="9">
        <f t="shared" si="31"/>
        <v>0</v>
      </c>
      <c r="L37" s="3">
        <v>2</v>
      </c>
      <c r="M37" s="3"/>
      <c r="N37" s="3"/>
      <c r="O37" s="3"/>
      <c r="P37" s="13">
        <v>1</v>
      </c>
      <c r="Q37" s="13">
        <v>1</v>
      </c>
      <c r="R37" s="13">
        <v>0</v>
      </c>
      <c r="S37" s="13"/>
      <c r="T37" s="3"/>
      <c r="U37" s="3"/>
      <c r="V37" s="3"/>
      <c r="W37" s="3"/>
      <c r="X37" s="13"/>
      <c r="Y37" s="13"/>
      <c r="Z37" s="13"/>
      <c r="AA37" s="13"/>
      <c r="AB37" s="3"/>
      <c r="AC37" s="3"/>
      <c r="AD37" s="3"/>
      <c r="AE37" s="3"/>
      <c r="AF37" s="13">
        <f t="shared" si="34"/>
        <v>0</v>
      </c>
      <c r="AG37" s="13"/>
      <c r="AH37" s="13"/>
      <c r="AI37" s="13"/>
      <c r="AJ37" s="3"/>
      <c r="AK37" s="3"/>
      <c r="AL37" s="3"/>
      <c r="AM37" s="3"/>
      <c r="AN37" s="13">
        <f t="shared" si="35"/>
        <v>0</v>
      </c>
      <c r="AO37" s="13"/>
      <c r="AP37" s="13"/>
      <c r="AQ37" s="13"/>
      <c r="AR37" s="3"/>
      <c r="AS37" s="3"/>
      <c r="AT37" s="3"/>
      <c r="AU37" s="3"/>
      <c r="AV37" s="13">
        <f t="shared" si="36"/>
        <v>0</v>
      </c>
      <c r="AW37" s="13"/>
      <c r="AX37" s="13"/>
      <c r="AY37" s="13"/>
      <c r="AZ37" s="3"/>
      <c r="BA37" s="3"/>
      <c r="BB37" s="3"/>
      <c r="BC37" s="3"/>
      <c r="BD37" s="14">
        <f t="shared" si="37"/>
        <v>0</v>
      </c>
      <c r="BE37" s="13"/>
      <c r="BF37" s="13"/>
      <c r="BG37" s="13"/>
      <c r="BH37" s="3"/>
      <c r="BI37" s="3"/>
      <c r="BJ37" s="3"/>
      <c r="BK37" s="3"/>
      <c r="BL37" s="14">
        <f t="shared" si="38"/>
        <v>0</v>
      </c>
      <c r="BM37" s="13"/>
      <c r="BN37" s="13"/>
      <c r="BO37" s="13"/>
      <c r="BP37" s="3"/>
      <c r="BQ37" s="3"/>
      <c r="BR37" s="3"/>
      <c r="BS37" s="3"/>
      <c r="BT37" s="14">
        <f t="shared" si="39"/>
        <v>0</v>
      </c>
      <c r="BU37" s="13"/>
      <c r="BV37" s="13"/>
      <c r="BW37" s="13"/>
    </row>
    <row r="38" spans="1:75" s="17" customFormat="1" ht="27.75" customHeight="1">
      <c r="A38" s="19" t="s">
        <v>57</v>
      </c>
      <c r="B38" s="31" t="s">
        <v>154</v>
      </c>
      <c r="C38" s="7">
        <f t="shared" si="26"/>
        <v>30</v>
      </c>
      <c r="D38" s="7">
        <f t="shared" si="27"/>
        <v>0</v>
      </c>
      <c r="E38" s="7">
        <f t="shared" si="28"/>
        <v>0</v>
      </c>
      <c r="F38" s="7">
        <f t="shared" si="29"/>
        <v>0</v>
      </c>
      <c r="G38" s="44">
        <f t="shared" si="24"/>
        <v>30</v>
      </c>
      <c r="H38" s="50">
        <f>I38+J38</f>
        <v>2</v>
      </c>
      <c r="I38" s="9">
        <f t="shared" si="25"/>
        <v>1</v>
      </c>
      <c r="J38" s="9">
        <f t="shared" si="30"/>
        <v>1</v>
      </c>
      <c r="K38" s="9">
        <f t="shared" si="31"/>
        <v>0</v>
      </c>
      <c r="L38" s="11"/>
      <c r="M38" s="27"/>
      <c r="N38" s="11"/>
      <c r="O38" s="27"/>
      <c r="P38" s="9">
        <f t="shared" si="32"/>
        <v>0</v>
      </c>
      <c r="Q38" s="28"/>
      <c r="R38" s="28"/>
      <c r="S38" s="28"/>
      <c r="T38" s="27"/>
      <c r="U38" s="27"/>
      <c r="V38" s="27"/>
      <c r="W38" s="27"/>
      <c r="X38" s="13">
        <f t="shared" si="33"/>
        <v>0</v>
      </c>
      <c r="Y38" s="29"/>
      <c r="Z38" s="29"/>
      <c r="AA38" s="29"/>
      <c r="AB38" s="27">
        <v>2</v>
      </c>
      <c r="AC38" s="27"/>
      <c r="AD38" s="27"/>
      <c r="AE38" s="27"/>
      <c r="AF38" s="13">
        <f t="shared" si="34"/>
        <v>2</v>
      </c>
      <c r="AG38" s="29">
        <v>1</v>
      </c>
      <c r="AH38" s="29">
        <v>1</v>
      </c>
      <c r="AI38" s="29"/>
      <c r="AJ38" s="27"/>
      <c r="AK38" s="27"/>
      <c r="AL38" s="27"/>
      <c r="AM38" s="27"/>
      <c r="AN38" s="13">
        <f t="shared" si="35"/>
        <v>0</v>
      </c>
      <c r="AO38" s="29"/>
      <c r="AP38" s="29"/>
      <c r="AQ38" s="29"/>
      <c r="AR38" s="27"/>
      <c r="AS38" s="27"/>
      <c r="AT38" s="27"/>
      <c r="AU38" s="27"/>
      <c r="AV38" s="13">
        <f t="shared" si="36"/>
        <v>0</v>
      </c>
      <c r="AW38" s="29"/>
      <c r="AX38" s="29"/>
      <c r="AY38" s="29"/>
      <c r="AZ38" s="27"/>
      <c r="BA38" s="27"/>
      <c r="BB38" s="27"/>
      <c r="BC38" s="27"/>
      <c r="BD38" s="14">
        <f t="shared" si="37"/>
        <v>0</v>
      </c>
      <c r="BE38" s="29"/>
      <c r="BF38" s="29"/>
      <c r="BG38" s="29"/>
      <c r="BH38" s="27"/>
      <c r="BI38" s="27"/>
      <c r="BJ38" s="27"/>
      <c r="BK38" s="27"/>
      <c r="BL38" s="14">
        <f t="shared" si="38"/>
        <v>0</v>
      </c>
      <c r="BM38" s="29"/>
      <c r="BN38" s="29"/>
      <c r="BO38" s="29"/>
      <c r="BP38" s="27"/>
      <c r="BQ38" s="27"/>
      <c r="BR38" s="27"/>
      <c r="BS38" s="27"/>
      <c r="BT38" s="14">
        <f t="shared" si="39"/>
        <v>0</v>
      </c>
      <c r="BU38" s="29"/>
      <c r="BV38" s="29"/>
      <c r="BW38" s="29"/>
    </row>
    <row r="39" spans="1:75" s="17" customFormat="1" ht="27.75" customHeight="1">
      <c r="A39" s="27" t="s">
        <v>13</v>
      </c>
      <c r="B39" s="6" t="s">
        <v>155</v>
      </c>
      <c r="C39" s="7">
        <f t="shared" si="26"/>
        <v>0</v>
      </c>
      <c r="D39" s="7">
        <f t="shared" si="27"/>
        <v>0</v>
      </c>
      <c r="E39" s="7">
        <v>15</v>
      </c>
      <c r="F39" s="7">
        <f t="shared" si="29"/>
        <v>0</v>
      </c>
      <c r="G39" s="44">
        <f t="shared" si="24"/>
        <v>15</v>
      </c>
      <c r="H39" s="50">
        <v>2</v>
      </c>
      <c r="I39" s="9">
        <v>1</v>
      </c>
      <c r="J39" s="9">
        <v>1</v>
      </c>
      <c r="K39" s="9">
        <v>0</v>
      </c>
      <c r="L39" s="11"/>
      <c r="M39" s="27"/>
      <c r="N39" s="11"/>
      <c r="O39" s="27"/>
      <c r="P39" s="9">
        <f t="shared" si="32"/>
        <v>0</v>
      </c>
      <c r="Q39" s="28"/>
      <c r="R39" s="28"/>
      <c r="S39" s="28"/>
      <c r="T39" s="27"/>
      <c r="U39" s="27"/>
      <c r="V39" s="27"/>
      <c r="W39" s="27"/>
      <c r="X39" s="13">
        <f t="shared" si="33"/>
        <v>0</v>
      </c>
      <c r="Y39" s="29"/>
      <c r="Z39" s="29"/>
      <c r="AA39" s="29"/>
      <c r="AB39" s="27"/>
      <c r="AC39" s="27"/>
      <c r="AD39" s="27"/>
      <c r="AE39" s="27"/>
      <c r="AF39" s="13">
        <f t="shared" si="34"/>
        <v>0</v>
      </c>
      <c r="AG39" s="29"/>
      <c r="AH39" s="29"/>
      <c r="AI39" s="29"/>
      <c r="AJ39" s="27"/>
      <c r="AK39" s="27"/>
      <c r="AL39" s="27"/>
      <c r="AM39" s="27"/>
      <c r="AN39" s="13">
        <f t="shared" si="35"/>
        <v>0</v>
      </c>
      <c r="AO39" s="29"/>
      <c r="AP39" s="29"/>
      <c r="AQ39" s="29"/>
      <c r="AR39" s="27"/>
      <c r="AS39" s="27"/>
      <c r="AT39" s="27">
        <v>1</v>
      </c>
      <c r="AU39" s="27"/>
      <c r="AV39" s="13">
        <v>2</v>
      </c>
      <c r="AW39" s="29">
        <v>1</v>
      </c>
      <c r="AX39" s="29">
        <v>1</v>
      </c>
      <c r="AY39" s="29"/>
      <c r="AZ39" s="27"/>
      <c r="BA39" s="27"/>
      <c r="BB39" s="27"/>
      <c r="BC39" s="27"/>
      <c r="BD39" s="14">
        <f t="shared" si="37"/>
        <v>0</v>
      </c>
      <c r="BE39" s="29"/>
      <c r="BF39" s="29"/>
      <c r="BG39" s="29"/>
      <c r="BH39" s="27"/>
      <c r="BI39" s="27"/>
      <c r="BJ39" s="27"/>
      <c r="BK39" s="27"/>
      <c r="BL39" s="14">
        <f t="shared" si="38"/>
        <v>0</v>
      </c>
      <c r="BM39" s="29"/>
      <c r="BN39" s="29"/>
      <c r="BO39" s="29"/>
      <c r="BP39" s="27"/>
      <c r="BQ39" s="27"/>
      <c r="BR39" s="27"/>
      <c r="BS39" s="27"/>
      <c r="BT39" s="14">
        <f t="shared" si="39"/>
        <v>0</v>
      </c>
      <c r="BU39" s="29"/>
      <c r="BV39" s="29"/>
      <c r="BW39" s="29"/>
    </row>
    <row r="40" spans="1:75" s="17" customFormat="1" ht="27.75" customHeight="1" thickBot="1">
      <c r="A40" s="27" t="s">
        <v>157</v>
      </c>
      <c r="B40" s="6" t="s">
        <v>156</v>
      </c>
      <c r="C40" s="7"/>
      <c r="D40" s="7"/>
      <c r="E40" s="7">
        <v>15</v>
      </c>
      <c r="F40" s="7"/>
      <c r="G40" s="44">
        <f t="shared" si="24"/>
        <v>15</v>
      </c>
      <c r="H40" s="50">
        <v>2</v>
      </c>
      <c r="I40" s="9">
        <v>1</v>
      </c>
      <c r="J40" s="9">
        <v>1</v>
      </c>
      <c r="K40" s="9">
        <v>0</v>
      </c>
      <c r="L40" s="11"/>
      <c r="M40" s="27"/>
      <c r="N40" s="11"/>
      <c r="O40" s="27"/>
      <c r="P40" s="9"/>
      <c r="Q40" s="28"/>
      <c r="R40" s="28"/>
      <c r="S40" s="28"/>
      <c r="T40" s="27"/>
      <c r="U40" s="27"/>
      <c r="V40" s="27"/>
      <c r="W40" s="27"/>
      <c r="X40" s="13"/>
      <c r="Y40" s="29"/>
      <c r="Z40" s="29"/>
      <c r="AA40" s="29"/>
      <c r="AB40" s="27"/>
      <c r="AC40" s="27"/>
      <c r="AD40" s="27"/>
      <c r="AE40" s="27"/>
      <c r="AF40" s="13"/>
      <c r="AG40" s="29"/>
      <c r="AH40" s="29"/>
      <c r="AI40" s="29"/>
      <c r="AJ40" s="27"/>
      <c r="AK40" s="27"/>
      <c r="AL40" s="27"/>
      <c r="AM40" s="27"/>
      <c r="AN40" s="13"/>
      <c r="AO40" s="29"/>
      <c r="AP40" s="29"/>
      <c r="AQ40" s="29"/>
      <c r="AR40" s="27"/>
      <c r="AS40" s="27"/>
      <c r="AT40" s="27">
        <v>1</v>
      </c>
      <c r="AU40" s="27"/>
      <c r="AV40" s="13">
        <v>2</v>
      </c>
      <c r="AW40" s="29">
        <v>1</v>
      </c>
      <c r="AX40" s="29">
        <v>1</v>
      </c>
      <c r="AY40" s="29"/>
      <c r="AZ40" s="27"/>
      <c r="BA40" s="27"/>
      <c r="BB40" s="27"/>
      <c r="BC40" s="27"/>
      <c r="BD40" s="14"/>
      <c r="BE40" s="29"/>
      <c r="BF40" s="29"/>
      <c r="BG40" s="29"/>
      <c r="BH40" s="27"/>
      <c r="BI40" s="27"/>
      <c r="BJ40" s="27"/>
      <c r="BK40" s="27"/>
      <c r="BL40" s="14"/>
      <c r="BM40" s="29"/>
      <c r="BN40" s="29"/>
      <c r="BO40" s="29"/>
      <c r="BP40" s="27"/>
      <c r="BQ40" s="27"/>
      <c r="BR40" s="27"/>
      <c r="BS40" s="27"/>
      <c r="BT40" s="14"/>
      <c r="BU40" s="29"/>
      <c r="BV40" s="29"/>
      <c r="BW40" s="29"/>
    </row>
    <row r="41" spans="1:75" s="17" customFormat="1" ht="27.75" customHeight="1" thickBot="1">
      <c r="A41" s="27" t="s">
        <v>73</v>
      </c>
      <c r="B41" s="6" t="s">
        <v>72</v>
      </c>
      <c r="C41" s="7">
        <f t="shared" si="26"/>
        <v>30</v>
      </c>
      <c r="D41" s="7">
        <f t="shared" si="27"/>
        <v>15</v>
      </c>
      <c r="E41" s="7">
        <f t="shared" si="28"/>
        <v>0</v>
      </c>
      <c r="F41" s="7">
        <f t="shared" si="29"/>
        <v>0</v>
      </c>
      <c r="G41" s="44">
        <f t="shared" si="24"/>
        <v>45</v>
      </c>
      <c r="H41" s="50">
        <v>4</v>
      </c>
      <c r="I41" s="9">
        <v>2</v>
      </c>
      <c r="J41" s="9">
        <f t="shared" si="30"/>
        <v>2</v>
      </c>
      <c r="K41" s="9">
        <f t="shared" si="31"/>
        <v>0</v>
      </c>
      <c r="L41" s="11"/>
      <c r="M41" s="27"/>
      <c r="N41" s="11"/>
      <c r="O41" s="27"/>
      <c r="P41" s="9">
        <f t="shared" si="32"/>
        <v>0</v>
      </c>
      <c r="Q41" s="28"/>
      <c r="R41" s="28"/>
      <c r="S41" s="28"/>
      <c r="T41" s="27"/>
      <c r="U41" s="27"/>
      <c r="V41" s="27"/>
      <c r="W41" s="27"/>
      <c r="X41" s="13">
        <f t="shared" si="33"/>
        <v>0</v>
      </c>
      <c r="Y41" s="29"/>
      <c r="Z41" s="29"/>
      <c r="AA41" s="29"/>
      <c r="AB41" s="27"/>
      <c r="AC41" s="27"/>
      <c r="AD41" s="27"/>
      <c r="AE41" s="27"/>
      <c r="AF41" s="13">
        <f t="shared" si="34"/>
        <v>0</v>
      </c>
      <c r="AG41" s="29"/>
      <c r="AH41" s="29"/>
      <c r="AI41" s="29"/>
      <c r="AJ41" s="27"/>
      <c r="AK41" s="27"/>
      <c r="AL41" s="27"/>
      <c r="AM41" s="27"/>
      <c r="AN41" s="13">
        <f t="shared" si="35"/>
        <v>0</v>
      </c>
      <c r="AO41" s="29"/>
      <c r="AP41" s="29"/>
      <c r="AQ41" s="29"/>
      <c r="AR41" s="27"/>
      <c r="AS41" s="27"/>
      <c r="AT41" s="27"/>
      <c r="AU41" s="27"/>
      <c r="AV41" s="13">
        <f t="shared" si="36"/>
        <v>0</v>
      </c>
      <c r="AW41" s="29"/>
      <c r="AX41" s="29"/>
      <c r="AY41" s="76"/>
      <c r="AZ41" s="69">
        <v>2</v>
      </c>
      <c r="BA41" s="70">
        <v>1</v>
      </c>
      <c r="BB41" s="27"/>
      <c r="BC41" s="27"/>
      <c r="BD41" s="14">
        <v>4</v>
      </c>
      <c r="BE41" s="29">
        <v>2</v>
      </c>
      <c r="BF41" s="29">
        <v>2</v>
      </c>
      <c r="BG41" s="29"/>
      <c r="BH41" s="27"/>
      <c r="BI41" s="27"/>
      <c r="BJ41" s="27"/>
      <c r="BK41" s="27"/>
      <c r="BL41" s="14">
        <f t="shared" si="38"/>
        <v>0</v>
      </c>
      <c r="BM41" s="29"/>
      <c r="BN41" s="29"/>
      <c r="BO41" s="29"/>
      <c r="BP41" s="27"/>
      <c r="BQ41" s="27"/>
      <c r="BR41" s="27"/>
      <c r="BS41" s="27"/>
      <c r="BT41" s="14">
        <f t="shared" si="39"/>
        <v>0</v>
      </c>
      <c r="BU41" s="29"/>
      <c r="BV41" s="29"/>
      <c r="BW41" s="29"/>
    </row>
    <row r="42" spans="1:75" s="34" customFormat="1" ht="27.75" customHeight="1" thickBot="1">
      <c r="A42" s="22" t="s">
        <v>76</v>
      </c>
      <c r="B42" s="36" t="s">
        <v>75</v>
      </c>
      <c r="C42" s="23">
        <f t="shared" si="26"/>
        <v>30</v>
      </c>
      <c r="D42" s="23">
        <f t="shared" si="27"/>
        <v>0</v>
      </c>
      <c r="E42" s="23">
        <f t="shared" si="28"/>
        <v>0</v>
      </c>
      <c r="F42" s="23">
        <f t="shared" si="29"/>
        <v>0</v>
      </c>
      <c r="G42" s="45">
        <f t="shared" si="24"/>
        <v>30</v>
      </c>
      <c r="H42" s="51">
        <v>3</v>
      </c>
      <c r="I42" s="25">
        <f t="shared" si="25"/>
        <v>1</v>
      </c>
      <c r="J42" s="25">
        <v>2</v>
      </c>
      <c r="K42" s="25">
        <f t="shared" si="31"/>
        <v>0</v>
      </c>
      <c r="L42" s="37"/>
      <c r="M42" s="22"/>
      <c r="N42" s="37"/>
      <c r="O42" s="22"/>
      <c r="P42" s="25">
        <f t="shared" si="32"/>
        <v>0</v>
      </c>
      <c r="Q42" s="25"/>
      <c r="R42" s="25"/>
      <c r="S42" s="25"/>
      <c r="T42" s="22"/>
      <c r="U42" s="22"/>
      <c r="V42" s="22"/>
      <c r="W42" s="22"/>
      <c r="X42" s="26">
        <f t="shared" si="33"/>
        <v>0</v>
      </c>
      <c r="Y42" s="26"/>
      <c r="Z42" s="26"/>
      <c r="AA42" s="26"/>
      <c r="AB42" s="22"/>
      <c r="AC42" s="22"/>
      <c r="AD42" s="22"/>
      <c r="AE42" s="22"/>
      <c r="AF42" s="26">
        <f t="shared" si="34"/>
        <v>0</v>
      </c>
      <c r="AG42" s="26"/>
      <c r="AH42" s="26"/>
      <c r="AI42" s="26"/>
      <c r="AJ42" s="22"/>
      <c r="AK42" s="22"/>
      <c r="AL42" s="22"/>
      <c r="AM42" s="22"/>
      <c r="AN42" s="26">
        <f t="shared" si="35"/>
        <v>0</v>
      </c>
      <c r="AO42" s="26"/>
      <c r="AP42" s="26"/>
      <c r="AQ42" s="26"/>
      <c r="AR42" s="22"/>
      <c r="AS42" s="22"/>
      <c r="AT42" s="22"/>
      <c r="AU42" s="22"/>
      <c r="AV42" s="26">
        <f t="shared" si="36"/>
        <v>0</v>
      </c>
      <c r="AW42" s="26"/>
      <c r="AX42" s="26"/>
      <c r="AY42" s="26"/>
      <c r="AZ42" s="75"/>
      <c r="BA42" s="22"/>
      <c r="BB42" s="22"/>
      <c r="BC42" s="22"/>
      <c r="BD42" s="67">
        <f t="shared" si="37"/>
        <v>0</v>
      </c>
      <c r="BE42" s="26"/>
      <c r="BF42" s="26"/>
      <c r="BG42" s="67"/>
      <c r="BH42" s="69">
        <v>2</v>
      </c>
      <c r="BI42" s="77"/>
      <c r="BJ42" s="22"/>
      <c r="BK42" s="22"/>
      <c r="BL42" s="67">
        <v>3</v>
      </c>
      <c r="BM42" s="26">
        <v>1</v>
      </c>
      <c r="BN42" s="26">
        <v>2</v>
      </c>
      <c r="BO42" s="26"/>
      <c r="BP42" s="22"/>
      <c r="BQ42" s="22"/>
      <c r="BR42" s="22"/>
      <c r="BS42" s="22"/>
      <c r="BT42" s="67">
        <f t="shared" si="39"/>
        <v>0</v>
      </c>
      <c r="BU42" s="26"/>
      <c r="BV42" s="26"/>
      <c r="BW42" s="26"/>
    </row>
    <row r="43" spans="1:75" s="17" customFormat="1" ht="27.75" customHeight="1">
      <c r="A43" s="21" t="s">
        <v>82</v>
      </c>
      <c r="B43" s="105" t="s">
        <v>81</v>
      </c>
      <c r="C43" s="5">
        <f aca="true" t="shared" si="40" ref="C43:BM43">SUM(C44:C53)</f>
        <v>90</v>
      </c>
      <c r="D43" s="53">
        <f t="shared" si="40"/>
        <v>75</v>
      </c>
      <c r="E43" s="53">
        <f t="shared" si="40"/>
        <v>60</v>
      </c>
      <c r="F43" s="53">
        <f t="shared" si="40"/>
        <v>15</v>
      </c>
      <c r="G43" s="53">
        <f t="shared" si="40"/>
        <v>240</v>
      </c>
      <c r="H43" s="65">
        <f t="shared" si="40"/>
        <v>34</v>
      </c>
      <c r="I43" s="53">
        <f t="shared" si="40"/>
        <v>14</v>
      </c>
      <c r="J43" s="53">
        <f t="shared" si="40"/>
        <v>20</v>
      </c>
      <c r="K43" s="53">
        <f t="shared" si="40"/>
        <v>12</v>
      </c>
      <c r="L43" s="53">
        <f t="shared" si="40"/>
        <v>0</v>
      </c>
      <c r="M43" s="53">
        <f t="shared" si="40"/>
        <v>0</v>
      </c>
      <c r="N43" s="53">
        <f t="shared" si="40"/>
        <v>0</v>
      </c>
      <c r="O43" s="53">
        <f t="shared" si="40"/>
        <v>0</v>
      </c>
      <c r="P43" s="53">
        <f t="shared" si="40"/>
        <v>0</v>
      </c>
      <c r="Q43" s="53">
        <f t="shared" si="40"/>
        <v>0</v>
      </c>
      <c r="R43" s="53">
        <f t="shared" si="40"/>
        <v>0</v>
      </c>
      <c r="S43" s="53">
        <f t="shared" si="40"/>
        <v>0</v>
      </c>
      <c r="T43" s="53">
        <f t="shared" si="40"/>
        <v>2</v>
      </c>
      <c r="U43" s="53">
        <f t="shared" si="40"/>
        <v>1</v>
      </c>
      <c r="V43" s="53">
        <f t="shared" si="40"/>
        <v>0</v>
      </c>
      <c r="W43" s="53">
        <f t="shared" si="40"/>
        <v>0</v>
      </c>
      <c r="X43" s="53">
        <f t="shared" si="40"/>
        <v>5</v>
      </c>
      <c r="Y43" s="53">
        <f t="shared" si="40"/>
        <v>2</v>
      </c>
      <c r="Z43" s="53">
        <f t="shared" si="40"/>
        <v>3</v>
      </c>
      <c r="AA43" s="53">
        <f t="shared" si="40"/>
        <v>0</v>
      </c>
      <c r="AB43" s="53">
        <f t="shared" si="40"/>
        <v>1</v>
      </c>
      <c r="AC43" s="53">
        <f t="shared" si="40"/>
        <v>1</v>
      </c>
      <c r="AD43" s="53">
        <f t="shared" si="40"/>
        <v>2</v>
      </c>
      <c r="AE43" s="53">
        <f t="shared" si="40"/>
        <v>1</v>
      </c>
      <c r="AF43" s="53">
        <f t="shared" si="40"/>
        <v>10</v>
      </c>
      <c r="AG43" s="53">
        <f t="shared" si="40"/>
        <v>5</v>
      </c>
      <c r="AH43" s="53">
        <f t="shared" si="40"/>
        <v>5</v>
      </c>
      <c r="AI43" s="53">
        <f t="shared" si="40"/>
        <v>0</v>
      </c>
      <c r="AJ43" s="53">
        <f t="shared" si="40"/>
        <v>2</v>
      </c>
      <c r="AK43" s="53">
        <f t="shared" si="40"/>
        <v>2</v>
      </c>
      <c r="AL43" s="53">
        <f t="shared" si="40"/>
        <v>0</v>
      </c>
      <c r="AM43" s="53">
        <f t="shared" si="40"/>
        <v>0</v>
      </c>
      <c r="AN43" s="53">
        <f t="shared" si="40"/>
        <v>9</v>
      </c>
      <c r="AO43" s="53">
        <f t="shared" si="40"/>
        <v>3</v>
      </c>
      <c r="AP43" s="53">
        <f t="shared" si="40"/>
        <v>6</v>
      </c>
      <c r="AQ43" s="53">
        <f t="shared" si="40"/>
        <v>0</v>
      </c>
      <c r="AR43" s="53">
        <f t="shared" si="40"/>
        <v>1</v>
      </c>
      <c r="AS43" s="53">
        <f t="shared" si="40"/>
        <v>1</v>
      </c>
      <c r="AT43" s="53">
        <f t="shared" si="40"/>
        <v>1</v>
      </c>
      <c r="AU43" s="53">
        <f t="shared" si="40"/>
        <v>0</v>
      </c>
      <c r="AV43" s="53">
        <f t="shared" si="40"/>
        <v>7</v>
      </c>
      <c r="AW43" s="53">
        <f t="shared" si="40"/>
        <v>2</v>
      </c>
      <c r="AX43" s="53">
        <f t="shared" si="40"/>
        <v>5</v>
      </c>
      <c r="AY43" s="53">
        <f t="shared" si="40"/>
        <v>0</v>
      </c>
      <c r="AZ43" s="53">
        <f t="shared" si="40"/>
        <v>0</v>
      </c>
      <c r="BA43" s="53">
        <f t="shared" si="40"/>
        <v>0</v>
      </c>
      <c r="BB43" s="53">
        <f t="shared" si="40"/>
        <v>0</v>
      </c>
      <c r="BC43" s="53">
        <f t="shared" si="40"/>
        <v>0</v>
      </c>
      <c r="BD43" s="53">
        <f t="shared" si="40"/>
        <v>0</v>
      </c>
      <c r="BE43" s="53">
        <f t="shared" si="40"/>
        <v>0</v>
      </c>
      <c r="BF43" s="53">
        <f t="shared" si="40"/>
        <v>0</v>
      </c>
      <c r="BG43" s="53">
        <f t="shared" si="40"/>
        <v>0</v>
      </c>
      <c r="BH43" s="53">
        <f t="shared" si="40"/>
        <v>0</v>
      </c>
      <c r="BI43" s="53">
        <f t="shared" si="40"/>
        <v>0</v>
      </c>
      <c r="BJ43" s="53">
        <f t="shared" si="40"/>
        <v>1</v>
      </c>
      <c r="BK43" s="53">
        <f t="shared" si="40"/>
        <v>0</v>
      </c>
      <c r="BL43" s="53">
        <f t="shared" si="40"/>
        <v>3</v>
      </c>
      <c r="BM43" s="53">
        <f t="shared" si="40"/>
        <v>2</v>
      </c>
      <c r="BN43" s="53">
        <f aca="true" t="shared" si="41" ref="BN43:BW43">SUM(BN44:BN53)</f>
        <v>1</v>
      </c>
      <c r="BO43" s="53">
        <f t="shared" si="41"/>
        <v>0</v>
      </c>
      <c r="BP43" s="53">
        <f t="shared" si="41"/>
        <v>0</v>
      </c>
      <c r="BQ43" s="53">
        <f t="shared" si="41"/>
        <v>0</v>
      </c>
      <c r="BR43" s="53">
        <f t="shared" si="41"/>
        <v>0</v>
      </c>
      <c r="BS43" s="53">
        <f t="shared" si="41"/>
        <v>0</v>
      </c>
      <c r="BT43" s="53">
        <f t="shared" si="41"/>
        <v>0</v>
      </c>
      <c r="BU43" s="53">
        <f t="shared" si="41"/>
        <v>0</v>
      </c>
      <c r="BV43" s="53">
        <f t="shared" si="41"/>
        <v>0</v>
      </c>
      <c r="BW43" s="53">
        <f t="shared" si="41"/>
        <v>0</v>
      </c>
    </row>
    <row r="44" spans="1:75" s="17" customFormat="1" ht="27.75" customHeight="1" thickBot="1">
      <c r="A44" s="3" t="s">
        <v>88</v>
      </c>
      <c r="B44" s="6" t="s">
        <v>83</v>
      </c>
      <c r="C44" s="7">
        <v>15</v>
      </c>
      <c r="D44" s="7">
        <f>(M44+U44+AC44+AK44+AS44+BA44+BI44+BQ44)*15</f>
        <v>15</v>
      </c>
      <c r="E44" s="7">
        <f>(N44+V44+AD44+AL44+AT44+BB44+BJ44+BR44)*15</f>
        <v>0</v>
      </c>
      <c r="F44" s="7">
        <f>(O44+W44+AE44+AM44+AU44+BC44+BK44+BS44)*15</f>
        <v>0</v>
      </c>
      <c r="G44" s="44">
        <f aca="true" t="shared" si="42" ref="G44:G53">SUM(C44:F44)</f>
        <v>30</v>
      </c>
      <c r="H44" s="50">
        <v>4</v>
      </c>
      <c r="I44" s="9">
        <v>2</v>
      </c>
      <c r="J44" s="9">
        <f aca="true" t="shared" si="43" ref="I44:J52">R44+Z44+AH44+AP44+AX44+BF44+BN44+BV44</f>
        <v>2</v>
      </c>
      <c r="K44" s="9">
        <f aca="true" t="shared" si="44" ref="K44:K53">S44+AA44+AI44+AQ44+AY44+BG44+BO44+BW44</f>
        <v>0</v>
      </c>
      <c r="L44" s="3"/>
      <c r="M44" s="3"/>
      <c r="N44" s="3"/>
      <c r="O44" s="3"/>
      <c r="P44" s="9">
        <f>SUM(Q44:S44)</f>
        <v>0</v>
      </c>
      <c r="Q44" s="9"/>
      <c r="R44" s="9"/>
      <c r="S44" s="9"/>
      <c r="T44" s="27"/>
      <c r="U44" s="3"/>
      <c r="V44" s="3"/>
      <c r="W44" s="3"/>
      <c r="X44" s="13">
        <f>SUM(Y44:AA44)</f>
        <v>0</v>
      </c>
      <c r="Y44" s="13"/>
      <c r="Z44" s="13"/>
      <c r="AA44" s="13"/>
      <c r="AB44" s="3"/>
      <c r="AC44" s="3"/>
      <c r="AD44" s="3"/>
      <c r="AE44" s="3"/>
      <c r="AF44" s="13">
        <f>SUM(AG44:AI44)</f>
        <v>0</v>
      </c>
      <c r="AG44" s="14"/>
      <c r="AH44" s="14"/>
      <c r="AI44" s="14"/>
      <c r="AJ44" s="3">
        <v>1</v>
      </c>
      <c r="AK44" s="3">
        <v>1</v>
      </c>
      <c r="AL44" s="3"/>
      <c r="AM44" s="3"/>
      <c r="AN44" s="13">
        <v>4</v>
      </c>
      <c r="AO44" s="13">
        <v>2</v>
      </c>
      <c r="AP44" s="13">
        <v>2</v>
      </c>
      <c r="AQ44" s="13"/>
      <c r="AR44" s="3"/>
      <c r="AS44" s="3"/>
      <c r="AT44" s="3"/>
      <c r="AU44" s="3"/>
      <c r="AV44" s="13">
        <f>SUM(AW44:AY44)</f>
        <v>0</v>
      </c>
      <c r="AW44" s="13"/>
      <c r="AX44" s="13"/>
      <c r="AY44" s="13"/>
      <c r="AZ44" s="3"/>
      <c r="BA44" s="3"/>
      <c r="BB44" s="3"/>
      <c r="BC44" s="3"/>
      <c r="BD44" s="14">
        <f>SUM(BE44:BG44)</f>
        <v>0</v>
      </c>
      <c r="BE44" s="13"/>
      <c r="BF44" s="13"/>
      <c r="BG44" s="13"/>
      <c r="BH44" s="3"/>
      <c r="BI44" s="3"/>
      <c r="BJ44" s="3"/>
      <c r="BK44" s="3"/>
      <c r="BL44" s="14">
        <f>SUM(BM44:BO44)</f>
        <v>0</v>
      </c>
      <c r="BM44" s="13"/>
      <c r="BN44" s="13"/>
      <c r="BO44" s="13"/>
      <c r="BP44" s="3"/>
      <c r="BQ44" s="3"/>
      <c r="BR44" s="3"/>
      <c r="BS44" s="3"/>
      <c r="BT44" s="14">
        <f>SUM(BU44:BW44)</f>
        <v>0</v>
      </c>
      <c r="BU44" s="13"/>
      <c r="BV44" s="13"/>
      <c r="BW44" s="13"/>
    </row>
    <row r="45" spans="1:75" s="17" customFormat="1" ht="37.5" customHeight="1" thickBot="1">
      <c r="A45" s="3" t="s">
        <v>192</v>
      </c>
      <c r="B45" s="106" t="s">
        <v>197</v>
      </c>
      <c r="C45" s="7">
        <v>30</v>
      </c>
      <c r="D45" s="7">
        <f aca="true" t="shared" si="45" ref="D45:D53">(M45+U45+AC45+AK45+AS45+BA45+BI45+BQ45)*15</f>
        <v>15</v>
      </c>
      <c r="E45" s="7">
        <f aca="true" t="shared" si="46" ref="E45:E50">(N45+V45+AD45+AL45+AT45+BB45+BJ45+BR45)*15</f>
        <v>0</v>
      </c>
      <c r="F45" s="7">
        <f aca="true" t="shared" si="47" ref="F45:F52">(O45+W45+AE45+AM45+AU45+BC45+BK45+BS45)*15</f>
        <v>0</v>
      </c>
      <c r="G45" s="44">
        <f t="shared" si="42"/>
        <v>45</v>
      </c>
      <c r="H45" s="50">
        <v>5</v>
      </c>
      <c r="I45" s="9">
        <f t="shared" si="43"/>
        <v>2</v>
      </c>
      <c r="J45" s="9">
        <v>3</v>
      </c>
      <c r="K45" s="9">
        <v>5</v>
      </c>
      <c r="L45" s="3"/>
      <c r="M45" s="3"/>
      <c r="N45" s="3"/>
      <c r="O45" s="3"/>
      <c r="P45" s="9">
        <f aca="true" t="shared" si="48" ref="P45:P53">SUM(Q45:S45)</f>
        <v>0</v>
      </c>
      <c r="Q45" s="9"/>
      <c r="R45" s="9"/>
      <c r="S45" s="12"/>
      <c r="T45" s="69">
        <v>2</v>
      </c>
      <c r="U45" s="68">
        <v>1</v>
      </c>
      <c r="V45" s="3"/>
      <c r="W45" s="3"/>
      <c r="X45" s="13">
        <v>5</v>
      </c>
      <c r="Y45" s="13">
        <v>2</v>
      </c>
      <c r="Z45" s="13">
        <v>3</v>
      </c>
      <c r="AA45" s="13"/>
      <c r="AB45" s="27"/>
      <c r="AC45" s="3"/>
      <c r="AD45" s="3"/>
      <c r="AE45" s="3"/>
      <c r="AF45" s="13">
        <f aca="true" t="shared" si="49" ref="AF45:AF52">SUM(AG45:AI45)</f>
        <v>0</v>
      </c>
      <c r="AG45" s="13"/>
      <c r="AH45" s="13"/>
      <c r="AI45" s="13"/>
      <c r="AJ45" s="3"/>
      <c r="AK45" s="3"/>
      <c r="AL45" s="3"/>
      <c r="AM45" s="3"/>
      <c r="AN45" s="13">
        <f aca="true" t="shared" si="50" ref="AN45:AN53">SUM(AO45:AQ45)</f>
        <v>0</v>
      </c>
      <c r="AO45" s="13"/>
      <c r="AP45" s="13"/>
      <c r="AQ45" s="13"/>
      <c r="AR45" s="3"/>
      <c r="AS45" s="3"/>
      <c r="AT45" s="3"/>
      <c r="AU45" s="3"/>
      <c r="AV45" s="13">
        <f aca="true" t="shared" si="51" ref="AV45:AV53">SUM(AW45:AY45)</f>
        <v>0</v>
      </c>
      <c r="AW45" s="13"/>
      <c r="AX45" s="13"/>
      <c r="AY45" s="13"/>
      <c r="AZ45" s="3"/>
      <c r="BA45" s="3"/>
      <c r="BB45" s="3"/>
      <c r="BC45" s="3"/>
      <c r="BD45" s="14">
        <f aca="true" t="shared" si="52" ref="BD45:BD53">SUM(BE45:BG45)</f>
        <v>0</v>
      </c>
      <c r="BE45" s="13"/>
      <c r="BF45" s="13"/>
      <c r="BG45" s="13"/>
      <c r="BH45" s="3"/>
      <c r="BI45" s="3"/>
      <c r="BJ45" s="3"/>
      <c r="BK45" s="3"/>
      <c r="BL45" s="14">
        <f aca="true" t="shared" si="53" ref="BL45:BL53">SUM(BM45:BO45)</f>
        <v>0</v>
      </c>
      <c r="BM45" s="13"/>
      <c r="BN45" s="13"/>
      <c r="BO45" s="13"/>
      <c r="BP45" s="3"/>
      <c r="BQ45" s="3"/>
      <c r="BR45" s="3"/>
      <c r="BS45" s="3"/>
      <c r="BT45" s="14">
        <f aca="true" t="shared" si="54" ref="BT45:BT53">SUM(BU45:BW45)</f>
        <v>0</v>
      </c>
      <c r="BU45" s="13"/>
      <c r="BV45" s="13"/>
      <c r="BW45" s="13"/>
    </row>
    <row r="46" spans="1:75" s="17" customFormat="1" ht="27.75" customHeight="1" thickBot="1">
      <c r="A46" s="3" t="s">
        <v>89</v>
      </c>
      <c r="B46" s="6" t="s">
        <v>84</v>
      </c>
      <c r="C46" s="7">
        <v>15</v>
      </c>
      <c r="D46" s="7">
        <f t="shared" si="45"/>
        <v>15</v>
      </c>
      <c r="E46" s="7">
        <f t="shared" si="46"/>
        <v>0</v>
      </c>
      <c r="F46" s="7">
        <f t="shared" si="47"/>
        <v>0</v>
      </c>
      <c r="G46" s="44">
        <f t="shared" si="42"/>
        <v>30</v>
      </c>
      <c r="H46" s="50">
        <v>4</v>
      </c>
      <c r="I46" s="9">
        <v>2</v>
      </c>
      <c r="J46" s="9">
        <f t="shared" si="43"/>
        <v>2</v>
      </c>
      <c r="K46" s="9">
        <f t="shared" si="44"/>
        <v>0</v>
      </c>
      <c r="L46" s="10"/>
      <c r="M46" s="3"/>
      <c r="N46" s="3"/>
      <c r="O46" s="3"/>
      <c r="P46" s="9">
        <f t="shared" si="48"/>
        <v>0</v>
      </c>
      <c r="Q46" s="9"/>
      <c r="R46" s="9"/>
      <c r="S46" s="9"/>
      <c r="T46" s="16"/>
      <c r="U46" s="3"/>
      <c r="V46" s="3"/>
      <c r="W46" s="3"/>
      <c r="X46" s="13">
        <f aca="true" t="shared" si="55" ref="X46:X65">SUM(Y46:AA46)</f>
        <v>0</v>
      </c>
      <c r="Y46" s="13"/>
      <c r="Z46" s="13"/>
      <c r="AA46" s="14"/>
      <c r="AB46" s="69">
        <v>1</v>
      </c>
      <c r="AC46" s="68">
        <v>1</v>
      </c>
      <c r="AD46" s="3"/>
      <c r="AE46" s="3"/>
      <c r="AF46" s="13">
        <v>4</v>
      </c>
      <c r="AG46" s="13">
        <v>2</v>
      </c>
      <c r="AH46" s="13">
        <v>2</v>
      </c>
      <c r="AI46" s="13"/>
      <c r="AJ46" s="3"/>
      <c r="AK46" s="3"/>
      <c r="AL46" s="3"/>
      <c r="AM46" s="3"/>
      <c r="AN46" s="13">
        <f t="shared" si="50"/>
        <v>0</v>
      </c>
      <c r="AO46" s="13"/>
      <c r="AP46" s="13"/>
      <c r="AQ46" s="13"/>
      <c r="AR46" s="3"/>
      <c r="AS46" s="3"/>
      <c r="AT46" s="3"/>
      <c r="AU46" s="3"/>
      <c r="AV46" s="13">
        <f t="shared" si="51"/>
        <v>0</v>
      </c>
      <c r="AW46" s="13"/>
      <c r="AX46" s="13"/>
      <c r="AY46" s="13"/>
      <c r="AZ46" s="3"/>
      <c r="BA46" s="3"/>
      <c r="BB46" s="3"/>
      <c r="BC46" s="3"/>
      <c r="BD46" s="14">
        <f t="shared" si="52"/>
        <v>0</v>
      </c>
      <c r="BE46" s="13"/>
      <c r="BF46" s="13"/>
      <c r="BG46" s="13"/>
      <c r="BH46" s="3"/>
      <c r="BI46" s="3"/>
      <c r="BJ46" s="3"/>
      <c r="BK46" s="3"/>
      <c r="BL46" s="14">
        <f t="shared" si="53"/>
        <v>0</v>
      </c>
      <c r="BM46" s="13"/>
      <c r="BN46" s="13"/>
      <c r="BO46" s="13"/>
      <c r="BP46" s="3"/>
      <c r="BQ46" s="3"/>
      <c r="BR46" s="3"/>
      <c r="BS46" s="3"/>
      <c r="BT46" s="14">
        <f t="shared" si="54"/>
        <v>0</v>
      </c>
      <c r="BU46" s="13"/>
      <c r="BV46" s="13"/>
      <c r="BW46" s="13"/>
    </row>
    <row r="47" spans="1:75" s="17" customFormat="1" ht="27.75" customHeight="1">
      <c r="A47" s="19" t="s">
        <v>91</v>
      </c>
      <c r="B47" s="6" t="s">
        <v>86</v>
      </c>
      <c r="C47" s="7">
        <f aca="true" t="shared" si="56" ref="C47:C53">(L47+T47+AB47+AJ47+AR47+AZ47+BH47+BP47)*15</f>
        <v>0</v>
      </c>
      <c r="D47" s="7">
        <f t="shared" si="45"/>
        <v>0</v>
      </c>
      <c r="E47" s="7">
        <v>15</v>
      </c>
      <c r="F47" s="7">
        <f t="shared" si="47"/>
        <v>0</v>
      </c>
      <c r="G47" s="44">
        <f t="shared" si="42"/>
        <v>15</v>
      </c>
      <c r="H47" s="50">
        <f>I47+J47</f>
        <v>2</v>
      </c>
      <c r="I47" s="9">
        <f>Q47+Y47+AG47+AO47+AW47+BE47+BM47+BU47</f>
        <v>1</v>
      </c>
      <c r="J47" s="9">
        <f t="shared" si="43"/>
        <v>1</v>
      </c>
      <c r="K47" s="9">
        <f t="shared" si="44"/>
        <v>0</v>
      </c>
      <c r="L47" s="10"/>
      <c r="M47" s="3"/>
      <c r="N47" s="10"/>
      <c r="O47" s="3"/>
      <c r="P47" s="9">
        <f t="shared" si="48"/>
        <v>0</v>
      </c>
      <c r="Q47" s="9"/>
      <c r="R47" s="9"/>
      <c r="S47" s="9"/>
      <c r="T47" s="3"/>
      <c r="U47" s="3"/>
      <c r="V47" s="3"/>
      <c r="W47" s="3"/>
      <c r="X47" s="13">
        <f t="shared" si="55"/>
        <v>0</v>
      </c>
      <c r="Y47" s="13"/>
      <c r="Z47" s="13"/>
      <c r="AA47" s="13"/>
      <c r="AB47" s="16"/>
      <c r="AC47" s="3"/>
      <c r="AD47" s="3">
        <v>1</v>
      </c>
      <c r="AE47" s="3"/>
      <c r="AF47" s="13">
        <f t="shared" si="49"/>
        <v>2</v>
      </c>
      <c r="AG47" s="13">
        <v>1</v>
      </c>
      <c r="AH47" s="13">
        <v>1</v>
      </c>
      <c r="AI47" s="13"/>
      <c r="AJ47" s="3"/>
      <c r="AK47" s="3"/>
      <c r="AL47" s="3"/>
      <c r="AM47" s="3"/>
      <c r="AN47" s="13">
        <f t="shared" si="50"/>
        <v>0</v>
      </c>
      <c r="AO47" s="13"/>
      <c r="AP47" s="13"/>
      <c r="AQ47" s="13"/>
      <c r="AR47" s="3"/>
      <c r="AS47" s="3"/>
      <c r="AT47" s="3"/>
      <c r="AU47" s="3"/>
      <c r="AV47" s="13">
        <f t="shared" si="51"/>
        <v>0</v>
      </c>
      <c r="AW47" s="13"/>
      <c r="AX47" s="13"/>
      <c r="AY47" s="13"/>
      <c r="AZ47" s="3"/>
      <c r="BA47" s="3"/>
      <c r="BB47" s="3"/>
      <c r="BC47" s="3"/>
      <c r="BD47" s="14">
        <f t="shared" si="52"/>
        <v>0</v>
      </c>
      <c r="BE47" s="13"/>
      <c r="BF47" s="13"/>
      <c r="BG47" s="13"/>
      <c r="BH47" s="3"/>
      <c r="BI47" s="3"/>
      <c r="BJ47" s="3"/>
      <c r="BK47" s="3"/>
      <c r="BL47" s="14">
        <f t="shared" si="53"/>
        <v>0</v>
      </c>
      <c r="BM47" s="13"/>
      <c r="BN47" s="13"/>
      <c r="BO47" s="13"/>
      <c r="BP47" s="3"/>
      <c r="BQ47" s="3"/>
      <c r="BR47" s="3"/>
      <c r="BS47" s="3"/>
      <c r="BT47" s="14">
        <f t="shared" si="54"/>
        <v>0</v>
      </c>
      <c r="BU47" s="13"/>
      <c r="BV47" s="13"/>
      <c r="BW47" s="13"/>
    </row>
    <row r="48" spans="1:75" s="17" customFormat="1" ht="27.75" customHeight="1" thickBot="1">
      <c r="A48" s="27" t="s">
        <v>92</v>
      </c>
      <c r="B48" s="6" t="s">
        <v>87</v>
      </c>
      <c r="C48" s="7">
        <f t="shared" si="56"/>
        <v>0</v>
      </c>
      <c r="D48" s="7">
        <f t="shared" si="45"/>
        <v>0</v>
      </c>
      <c r="E48" s="7">
        <v>15</v>
      </c>
      <c r="F48" s="7">
        <f t="shared" si="47"/>
        <v>0</v>
      </c>
      <c r="G48" s="44">
        <f t="shared" si="42"/>
        <v>15</v>
      </c>
      <c r="H48" s="50">
        <f>I48+J48</f>
        <v>2</v>
      </c>
      <c r="I48" s="9">
        <f>Q48+Y48+AG48+AO48+AW48+BE48+BM48+BU48</f>
        <v>1</v>
      </c>
      <c r="J48" s="9">
        <f t="shared" si="43"/>
        <v>1</v>
      </c>
      <c r="K48" s="9">
        <f t="shared" si="44"/>
        <v>0</v>
      </c>
      <c r="L48" s="11"/>
      <c r="M48" s="27"/>
      <c r="N48" s="11"/>
      <c r="O48" s="27"/>
      <c r="P48" s="9">
        <f t="shared" si="48"/>
        <v>0</v>
      </c>
      <c r="Q48" s="28"/>
      <c r="R48" s="28"/>
      <c r="S48" s="28"/>
      <c r="T48" s="27"/>
      <c r="U48" s="27"/>
      <c r="V48" s="27"/>
      <c r="W48" s="27"/>
      <c r="X48" s="13">
        <f t="shared" si="55"/>
        <v>0</v>
      </c>
      <c r="Y48" s="29"/>
      <c r="Z48" s="29"/>
      <c r="AA48" s="29"/>
      <c r="AB48" s="27"/>
      <c r="AC48" s="27"/>
      <c r="AD48" s="27">
        <v>1</v>
      </c>
      <c r="AE48" s="27"/>
      <c r="AF48" s="13">
        <f t="shared" si="49"/>
        <v>2</v>
      </c>
      <c r="AG48" s="29">
        <v>1</v>
      </c>
      <c r="AH48" s="29">
        <v>1</v>
      </c>
      <c r="AI48" s="29"/>
      <c r="AJ48" s="27"/>
      <c r="AK48" s="27"/>
      <c r="AL48" s="27"/>
      <c r="AM48" s="27"/>
      <c r="AN48" s="13">
        <f t="shared" si="50"/>
        <v>0</v>
      </c>
      <c r="AO48" s="29"/>
      <c r="AP48" s="29"/>
      <c r="AQ48" s="29"/>
      <c r="AR48" s="27"/>
      <c r="AS48" s="27"/>
      <c r="AT48" s="27"/>
      <c r="AU48" s="27"/>
      <c r="AV48" s="13">
        <f t="shared" si="51"/>
        <v>0</v>
      </c>
      <c r="AW48" s="29"/>
      <c r="AX48" s="29"/>
      <c r="AY48" s="29"/>
      <c r="AZ48" s="27"/>
      <c r="BA48" s="27"/>
      <c r="BB48" s="27"/>
      <c r="BC48" s="27"/>
      <c r="BD48" s="14">
        <f t="shared" si="52"/>
        <v>0</v>
      </c>
      <c r="BE48" s="29"/>
      <c r="BF48" s="29"/>
      <c r="BG48" s="29"/>
      <c r="BH48" s="27"/>
      <c r="BI48" s="27"/>
      <c r="BJ48" s="27"/>
      <c r="BK48" s="27"/>
      <c r="BL48" s="14">
        <f t="shared" si="53"/>
        <v>0</v>
      </c>
      <c r="BM48" s="29"/>
      <c r="BN48" s="29"/>
      <c r="BO48" s="29"/>
      <c r="BP48" s="27"/>
      <c r="BQ48" s="27"/>
      <c r="BR48" s="27"/>
      <c r="BS48" s="27"/>
      <c r="BT48" s="14">
        <f t="shared" si="54"/>
        <v>0</v>
      </c>
      <c r="BU48" s="29"/>
      <c r="BV48" s="29"/>
      <c r="BW48" s="29"/>
    </row>
    <row r="49" spans="1:75" s="17" customFormat="1" ht="27.75" customHeight="1" thickBot="1">
      <c r="A49" s="27" t="s">
        <v>193</v>
      </c>
      <c r="B49" s="106" t="s">
        <v>198</v>
      </c>
      <c r="C49" s="7">
        <v>15</v>
      </c>
      <c r="D49" s="7">
        <f t="shared" si="45"/>
        <v>15</v>
      </c>
      <c r="E49" s="7">
        <f t="shared" si="46"/>
        <v>0</v>
      </c>
      <c r="F49" s="7">
        <f t="shared" si="47"/>
        <v>0</v>
      </c>
      <c r="G49" s="44">
        <f t="shared" si="42"/>
        <v>30</v>
      </c>
      <c r="H49" s="50">
        <f>I49+J49</f>
        <v>5</v>
      </c>
      <c r="I49" s="9">
        <f>Q49+Y49+AG49+AO49+AW49+BE49+BM49+BU49</f>
        <v>1</v>
      </c>
      <c r="J49" s="9">
        <f t="shared" si="43"/>
        <v>4</v>
      </c>
      <c r="K49" s="9">
        <v>5</v>
      </c>
      <c r="L49" s="11"/>
      <c r="M49" s="27"/>
      <c r="N49" s="11"/>
      <c r="O49" s="27"/>
      <c r="P49" s="9">
        <f t="shared" si="48"/>
        <v>0</v>
      </c>
      <c r="Q49" s="28"/>
      <c r="R49" s="28"/>
      <c r="S49" s="28"/>
      <c r="T49" s="27"/>
      <c r="U49" s="27"/>
      <c r="V49" s="27"/>
      <c r="W49" s="27"/>
      <c r="X49" s="13">
        <f t="shared" si="55"/>
        <v>0</v>
      </c>
      <c r="Y49" s="29"/>
      <c r="Z49" s="29"/>
      <c r="AA49" s="29"/>
      <c r="AB49" s="27"/>
      <c r="AC49" s="27"/>
      <c r="AD49" s="27"/>
      <c r="AE49" s="27"/>
      <c r="AF49" s="13">
        <f t="shared" si="49"/>
        <v>0</v>
      </c>
      <c r="AG49" s="29"/>
      <c r="AH49" s="29"/>
      <c r="AI49" s="76"/>
      <c r="AJ49" s="69">
        <v>1</v>
      </c>
      <c r="AK49" s="70">
        <v>1</v>
      </c>
      <c r="AL49" s="27"/>
      <c r="AM49" s="27"/>
      <c r="AN49" s="13">
        <f t="shared" si="50"/>
        <v>5</v>
      </c>
      <c r="AO49" s="29">
        <v>1</v>
      </c>
      <c r="AP49" s="29">
        <v>4</v>
      </c>
      <c r="AQ49" s="29"/>
      <c r="AR49" s="27"/>
      <c r="AS49" s="27"/>
      <c r="AT49" s="27"/>
      <c r="AU49" s="27"/>
      <c r="AV49" s="13">
        <f t="shared" si="51"/>
        <v>0</v>
      </c>
      <c r="AW49" s="29"/>
      <c r="AX49" s="29"/>
      <c r="AY49" s="29"/>
      <c r="AZ49" s="27"/>
      <c r="BA49" s="27"/>
      <c r="BB49" s="27"/>
      <c r="BC49" s="27"/>
      <c r="BD49" s="14">
        <f t="shared" si="52"/>
        <v>0</v>
      </c>
      <c r="BE49" s="29"/>
      <c r="BF49" s="29"/>
      <c r="BG49" s="29"/>
      <c r="BH49" s="27"/>
      <c r="BI49" s="27"/>
      <c r="BJ49" s="27"/>
      <c r="BK49" s="27"/>
      <c r="BL49" s="14">
        <f t="shared" si="53"/>
        <v>0</v>
      </c>
      <c r="BM49" s="29"/>
      <c r="BN49" s="29"/>
      <c r="BO49" s="29"/>
      <c r="BP49" s="27"/>
      <c r="BQ49" s="27"/>
      <c r="BR49" s="27"/>
      <c r="BS49" s="27"/>
      <c r="BT49" s="14">
        <f t="shared" si="54"/>
        <v>0</v>
      </c>
      <c r="BU49" s="29"/>
      <c r="BV49" s="29"/>
      <c r="BW49" s="29"/>
    </row>
    <row r="50" spans="1:75" s="17" customFormat="1" ht="27.75" customHeight="1" thickBot="1">
      <c r="A50" s="27" t="s">
        <v>95</v>
      </c>
      <c r="B50" s="6" t="s">
        <v>93</v>
      </c>
      <c r="C50" s="7">
        <v>15</v>
      </c>
      <c r="D50" s="7">
        <f t="shared" si="45"/>
        <v>15</v>
      </c>
      <c r="E50" s="7">
        <f t="shared" si="46"/>
        <v>0</v>
      </c>
      <c r="F50" s="7">
        <f t="shared" si="47"/>
        <v>0</v>
      </c>
      <c r="G50" s="44">
        <f t="shared" si="42"/>
        <v>30</v>
      </c>
      <c r="H50" s="50">
        <f>I50+J50</f>
        <v>5</v>
      </c>
      <c r="I50" s="9">
        <f>Q50+Y50+AG50+AO50+AW50+BE50+BM50+BU50</f>
        <v>1</v>
      </c>
      <c r="J50" s="9">
        <f t="shared" si="43"/>
        <v>4</v>
      </c>
      <c r="K50" s="9">
        <f t="shared" si="44"/>
        <v>0</v>
      </c>
      <c r="L50" s="11"/>
      <c r="M50" s="27"/>
      <c r="N50" s="11"/>
      <c r="O50" s="27"/>
      <c r="P50" s="9">
        <f t="shared" si="48"/>
        <v>0</v>
      </c>
      <c r="Q50" s="28"/>
      <c r="R50" s="28"/>
      <c r="S50" s="28"/>
      <c r="T50" s="27"/>
      <c r="U50" s="27"/>
      <c r="V50" s="27"/>
      <c r="W50" s="27"/>
      <c r="X50" s="13">
        <f t="shared" si="55"/>
        <v>0</v>
      </c>
      <c r="Y50" s="29"/>
      <c r="Z50" s="29"/>
      <c r="AA50" s="29"/>
      <c r="AB50" s="27"/>
      <c r="AC50" s="27"/>
      <c r="AD50" s="27"/>
      <c r="AE50" s="27"/>
      <c r="AF50" s="13">
        <f t="shared" si="49"/>
        <v>0</v>
      </c>
      <c r="AG50" s="29"/>
      <c r="AH50" s="29"/>
      <c r="AI50" s="29"/>
      <c r="AJ50" s="74"/>
      <c r="AK50" s="27"/>
      <c r="AL50" s="27"/>
      <c r="AM50" s="27"/>
      <c r="AN50" s="13">
        <f t="shared" si="50"/>
        <v>0</v>
      </c>
      <c r="AO50" s="29"/>
      <c r="AP50" s="29"/>
      <c r="AQ50" s="76"/>
      <c r="AR50" s="69">
        <v>1</v>
      </c>
      <c r="AS50" s="70">
        <v>1</v>
      </c>
      <c r="AT50" s="27"/>
      <c r="AU50" s="27"/>
      <c r="AV50" s="13">
        <f t="shared" si="51"/>
        <v>5</v>
      </c>
      <c r="AW50" s="29">
        <v>1</v>
      </c>
      <c r="AX50" s="29">
        <v>4</v>
      </c>
      <c r="AY50" s="29"/>
      <c r="AZ50" s="27"/>
      <c r="BA50" s="27"/>
      <c r="BB50" s="27"/>
      <c r="BC50" s="27"/>
      <c r="BD50" s="14">
        <f t="shared" si="52"/>
        <v>0</v>
      </c>
      <c r="BE50" s="29"/>
      <c r="BF50" s="29"/>
      <c r="BG50" s="29"/>
      <c r="BH50" s="27"/>
      <c r="BI50" s="27"/>
      <c r="BJ50" s="27"/>
      <c r="BK50" s="27"/>
      <c r="BL50" s="14">
        <f t="shared" si="53"/>
        <v>0</v>
      </c>
      <c r="BM50" s="29"/>
      <c r="BN50" s="29"/>
      <c r="BO50" s="29"/>
      <c r="BP50" s="27"/>
      <c r="BQ50" s="27"/>
      <c r="BR50" s="27"/>
      <c r="BS50" s="27"/>
      <c r="BT50" s="14">
        <f t="shared" si="54"/>
        <v>0</v>
      </c>
      <c r="BU50" s="29"/>
      <c r="BV50" s="29"/>
      <c r="BW50" s="29"/>
    </row>
    <row r="51" spans="1:75" s="17" customFormat="1" ht="27.75" customHeight="1">
      <c r="A51" s="27" t="s">
        <v>194</v>
      </c>
      <c r="B51" s="106" t="s">
        <v>199</v>
      </c>
      <c r="C51" s="7">
        <f t="shared" si="56"/>
        <v>0</v>
      </c>
      <c r="D51" s="7">
        <f t="shared" si="45"/>
        <v>0</v>
      </c>
      <c r="E51" s="7">
        <v>15</v>
      </c>
      <c r="F51" s="7">
        <f t="shared" si="47"/>
        <v>0</v>
      </c>
      <c r="G51" s="44">
        <f t="shared" si="42"/>
        <v>15</v>
      </c>
      <c r="H51" s="50">
        <f>I51+J51</f>
        <v>2</v>
      </c>
      <c r="I51" s="9">
        <f>Q51+Y51+AG51+AO51+AW51+BE51+BM51+BU51</f>
        <v>1</v>
      </c>
      <c r="J51" s="9">
        <f t="shared" si="43"/>
        <v>1</v>
      </c>
      <c r="K51" s="9">
        <v>2</v>
      </c>
      <c r="L51" s="11"/>
      <c r="M51" s="27"/>
      <c r="N51" s="11"/>
      <c r="O51" s="27"/>
      <c r="P51" s="9">
        <f t="shared" si="48"/>
        <v>0</v>
      </c>
      <c r="Q51" s="28"/>
      <c r="R51" s="28"/>
      <c r="S51" s="28"/>
      <c r="T51" s="27"/>
      <c r="U51" s="27"/>
      <c r="V51" s="27"/>
      <c r="W51" s="27"/>
      <c r="X51" s="13">
        <f t="shared" si="55"/>
        <v>0</v>
      </c>
      <c r="Y51" s="29"/>
      <c r="Z51" s="29"/>
      <c r="AA51" s="29"/>
      <c r="AB51" s="27"/>
      <c r="AC51" s="27"/>
      <c r="AD51" s="27"/>
      <c r="AE51" s="27"/>
      <c r="AF51" s="13">
        <f t="shared" si="49"/>
        <v>0</v>
      </c>
      <c r="AG51" s="29"/>
      <c r="AH51" s="29"/>
      <c r="AI51" s="29"/>
      <c r="AJ51" s="27"/>
      <c r="AK51" s="27"/>
      <c r="AL51" s="27"/>
      <c r="AM51" s="27"/>
      <c r="AN51" s="13">
        <f t="shared" si="50"/>
        <v>0</v>
      </c>
      <c r="AO51" s="29"/>
      <c r="AP51" s="29"/>
      <c r="AQ51" s="29"/>
      <c r="AR51" s="74"/>
      <c r="AS51" s="27"/>
      <c r="AT51" s="27">
        <v>1</v>
      </c>
      <c r="AU51" s="27"/>
      <c r="AV51" s="13">
        <f t="shared" si="51"/>
        <v>2</v>
      </c>
      <c r="AW51" s="29">
        <v>1</v>
      </c>
      <c r="AX51" s="29">
        <v>1</v>
      </c>
      <c r="AY51" s="29"/>
      <c r="AZ51" s="27"/>
      <c r="BA51" s="27"/>
      <c r="BB51" s="27"/>
      <c r="BC51" s="27"/>
      <c r="BD51" s="14">
        <f t="shared" si="52"/>
        <v>0</v>
      </c>
      <c r="BE51" s="29"/>
      <c r="BF51" s="29"/>
      <c r="BG51" s="29"/>
      <c r="BH51" s="27"/>
      <c r="BI51" s="27"/>
      <c r="BJ51" s="27"/>
      <c r="BK51" s="27"/>
      <c r="BL51" s="14">
        <f t="shared" si="53"/>
        <v>0</v>
      </c>
      <c r="BM51" s="29"/>
      <c r="BN51" s="29"/>
      <c r="BO51" s="29"/>
      <c r="BP51" s="27"/>
      <c r="BQ51" s="27"/>
      <c r="BR51" s="27"/>
      <c r="BS51" s="27"/>
      <c r="BT51" s="14">
        <f t="shared" si="54"/>
        <v>0</v>
      </c>
      <c r="BU51" s="29"/>
      <c r="BV51" s="29"/>
      <c r="BW51" s="29"/>
    </row>
    <row r="52" spans="1:75" s="17" customFormat="1" ht="27.75" customHeight="1">
      <c r="A52" s="27" t="s">
        <v>96</v>
      </c>
      <c r="B52" s="6" t="s">
        <v>94</v>
      </c>
      <c r="C52" s="7">
        <f t="shared" si="56"/>
        <v>0</v>
      </c>
      <c r="D52" s="7">
        <f t="shared" si="45"/>
        <v>0</v>
      </c>
      <c r="E52" s="7">
        <v>15</v>
      </c>
      <c r="F52" s="7">
        <f t="shared" si="47"/>
        <v>0</v>
      </c>
      <c r="G52" s="44">
        <f t="shared" si="42"/>
        <v>15</v>
      </c>
      <c r="H52" s="50">
        <v>3</v>
      </c>
      <c r="I52" s="9">
        <v>2</v>
      </c>
      <c r="J52" s="9">
        <f t="shared" si="43"/>
        <v>1</v>
      </c>
      <c r="K52" s="9">
        <f t="shared" si="44"/>
        <v>0</v>
      </c>
      <c r="L52" s="11"/>
      <c r="M52" s="27"/>
      <c r="N52" s="11"/>
      <c r="O52" s="27"/>
      <c r="P52" s="9">
        <f t="shared" si="48"/>
        <v>0</v>
      </c>
      <c r="Q52" s="28"/>
      <c r="R52" s="28"/>
      <c r="S52" s="28"/>
      <c r="T52" s="27"/>
      <c r="U52" s="27"/>
      <c r="V52" s="27"/>
      <c r="W52" s="27"/>
      <c r="X52" s="13">
        <f t="shared" si="55"/>
        <v>0</v>
      </c>
      <c r="Y52" s="29"/>
      <c r="Z52" s="29"/>
      <c r="AA52" s="29"/>
      <c r="AB52" s="27"/>
      <c r="AC52" s="27"/>
      <c r="AD52" s="27"/>
      <c r="AE52" s="27"/>
      <c r="AF52" s="13">
        <f t="shared" si="49"/>
        <v>0</v>
      </c>
      <c r="AG52" s="29"/>
      <c r="AH52" s="29"/>
      <c r="AI52" s="29"/>
      <c r="AJ52" s="27"/>
      <c r="AK52" s="27"/>
      <c r="AL52" s="27"/>
      <c r="AM52" s="27"/>
      <c r="AN52" s="13">
        <f t="shared" si="50"/>
        <v>0</v>
      </c>
      <c r="AO52" s="29"/>
      <c r="AP52" s="29"/>
      <c r="AQ52" s="29"/>
      <c r="AR52" s="27"/>
      <c r="AS52" s="27"/>
      <c r="AT52" s="27"/>
      <c r="AU52" s="27"/>
      <c r="AV52" s="13">
        <f t="shared" si="51"/>
        <v>0</v>
      </c>
      <c r="AW52" s="29"/>
      <c r="AX52" s="29"/>
      <c r="AY52" s="29"/>
      <c r="AZ52" s="27"/>
      <c r="BA52" s="27"/>
      <c r="BB52" s="27"/>
      <c r="BC52" s="27"/>
      <c r="BD52" s="14"/>
      <c r="BE52" s="29"/>
      <c r="BF52" s="29"/>
      <c r="BG52" s="29"/>
      <c r="BH52" s="27"/>
      <c r="BI52" s="27"/>
      <c r="BJ52" s="27">
        <v>1</v>
      </c>
      <c r="BK52" s="27"/>
      <c r="BL52" s="14">
        <v>3</v>
      </c>
      <c r="BM52" s="29">
        <v>2</v>
      </c>
      <c r="BN52" s="29">
        <v>1</v>
      </c>
      <c r="BO52" s="29"/>
      <c r="BP52" s="27"/>
      <c r="BQ52" s="27"/>
      <c r="BR52" s="27"/>
      <c r="BS52" s="27"/>
      <c r="BT52" s="14">
        <f t="shared" si="54"/>
        <v>0</v>
      </c>
      <c r="BU52" s="29"/>
      <c r="BV52" s="29"/>
      <c r="BW52" s="29"/>
    </row>
    <row r="53" spans="1:75" s="34" customFormat="1" ht="27.75" customHeight="1" thickBot="1">
      <c r="A53" s="22" t="s">
        <v>90</v>
      </c>
      <c r="B53" s="36" t="s">
        <v>85</v>
      </c>
      <c r="C53" s="23">
        <f t="shared" si="56"/>
        <v>0</v>
      </c>
      <c r="D53" s="23">
        <f t="shared" si="45"/>
        <v>0</v>
      </c>
      <c r="E53" s="23"/>
      <c r="F53" s="23">
        <v>15</v>
      </c>
      <c r="G53" s="45">
        <f t="shared" si="42"/>
        <v>15</v>
      </c>
      <c r="H53" s="51">
        <v>2</v>
      </c>
      <c r="I53" s="9">
        <v>1</v>
      </c>
      <c r="J53" s="9">
        <v>1</v>
      </c>
      <c r="K53" s="25">
        <f t="shared" si="44"/>
        <v>0</v>
      </c>
      <c r="L53" s="37"/>
      <c r="M53" s="22"/>
      <c r="N53" s="37"/>
      <c r="O53" s="22"/>
      <c r="P53" s="25">
        <f t="shared" si="48"/>
        <v>0</v>
      </c>
      <c r="Q53" s="25"/>
      <c r="R53" s="25"/>
      <c r="S53" s="25"/>
      <c r="T53" s="22"/>
      <c r="U53" s="22"/>
      <c r="V53" s="22"/>
      <c r="W53" s="22"/>
      <c r="X53" s="26">
        <f t="shared" si="55"/>
        <v>0</v>
      </c>
      <c r="Y53" s="26"/>
      <c r="Z53" s="26"/>
      <c r="AA53" s="26"/>
      <c r="AB53" s="22"/>
      <c r="AC53" s="22"/>
      <c r="AD53" s="22"/>
      <c r="AE53" s="22">
        <v>1</v>
      </c>
      <c r="AF53" s="26">
        <v>2</v>
      </c>
      <c r="AG53" s="26">
        <v>1</v>
      </c>
      <c r="AH53" s="26">
        <v>1</v>
      </c>
      <c r="AI53" s="26"/>
      <c r="AJ53" s="22"/>
      <c r="AK53" s="22"/>
      <c r="AL53" s="22"/>
      <c r="AM53" s="22"/>
      <c r="AN53" s="26">
        <f t="shared" si="50"/>
        <v>0</v>
      </c>
      <c r="AO53" s="26"/>
      <c r="AP53" s="26"/>
      <c r="AQ53" s="26"/>
      <c r="AR53" s="22"/>
      <c r="AS53" s="22"/>
      <c r="AT53" s="22"/>
      <c r="AU53" s="22"/>
      <c r="AV53" s="26">
        <f t="shared" si="51"/>
        <v>0</v>
      </c>
      <c r="AW53" s="26"/>
      <c r="AX53" s="26"/>
      <c r="AY53" s="26"/>
      <c r="AZ53" s="22"/>
      <c r="BA53" s="22"/>
      <c r="BB53" s="22"/>
      <c r="BC53" s="22"/>
      <c r="BD53" s="67">
        <f t="shared" si="52"/>
        <v>0</v>
      </c>
      <c r="BE53" s="26"/>
      <c r="BF53" s="26"/>
      <c r="BG53" s="26"/>
      <c r="BH53" s="22"/>
      <c r="BI53" s="22"/>
      <c r="BJ53" s="22"/>
      <c r="BK53" s="22"/>
      <c r="BL53" s="67">
        <f t="shared" si="53"/>
        <v>0</v>
      </c>
      <c r="BM53" s="26"/>
      <c r="BN53" s="26"/>
      <c r="BO53" s="26"/>
      <c r="BP53" s="22"/>
      <c r="BQ53" s="22"/>
      <c r="BR53" s="22"/>
      <c r="BS53" s="22"/>
      <c r="BT53" s="67">
        <f t="shared" si="54"/>
        <v>0</v>
      </c>
      <c r="BU53" s="26"/>
      <c r="BV53" s="26"/>
      <c r="BW53" s="26"/>
    </row>
    <row r="54" spans="1:75" s="17" customFormat="1" ht="27.75" customHeight="1">
      <c r="A54" s="21" t="s">
        <v>98</v>
      </c>
      <c r="B54" s="105" t="s">
        <v>97</v>
      </c>
      <c r="C54" s="62">
        <f>SUM(C55:C65)</f>
        <v>180</v>
      </c>
      <c r="D54" s="62">
        <f aca="true" t="shared" si="57" ref="D54:BN54">SUM(D55:D65)</f>
        <v>120</v>
      </c>
      <c r="E54" s="62">
        <f t="shared" si="57"/>
        <v>0</v>
      </c>
      <c r="F54" s="62">
        <f t="shared" si="57"/>
        <v>30</v>
      </c>
      <c r="G54" s="62">
        <f t="shared" si="57"/>
        <v>330</v>
      </c>
      <c r="H54" s="62">
        <f t="shared" si="57"/>
        <v>34</v>
      </c>
      <c r="I54" s="62">
        <f t="shared" si="57"/>
        <v>17</v>
      </c>
      <c r="J54" s="62">
        <f t="shared" si="57"/>
        <v>17</v>
      </c>
      <c r="K54" s="62">
        <v>0</v>
      </c>
      <c r="L54" s="62">
        <f t="shared" si="57"/>
        <v>3</v>
      </c>
      <c r="M54" s="62">
        <f t="shared" si="57"/>
        <v>3</v>
      </c>
      <c r="N54" s="62">
        <f t="shared" si="57"/>
        <v>0</v>
      </c>
      <c r="O54" s="62">
        <f t="shared" si="57"/>
        <v>0</v>
      </c>
      <c r="P54" s="62">
        <f t="shared" si="57"/>
        <v>8</v>
      </c>
      <c r="Q54" s="62">
        <f t="shared" si="57"/>
        <v>4</v>
      </c>
      <c r="R54" s="62">
        <f t="shared" si="57"/>
        <v>4</v>
      </c>
      <c r="S54" s="62">
        <f t="shared" si="57"/>
        <v>0</v>
      </c>
      <c r="T54" s="62">
        <f t="shared" si="57"/>
        <v>0</v>
      </c>
      <c r="U54" s="62">
        <f t="shared" si="57"/>
        <v>0</v>
      </c>
      <c r="V54" s="62">
        <f t="shared" si="57"/>
        <v>0</v>
      </c>
      <c r="W54" s="62">
        <f t="shared" si="57"/>
        <v>0</v>
      </c>
      <c r="X54" s="62">
        <f t="shared" si="57"/>
        <v>0</v>
      </c>
      <c r="Y54" s="62">
        <f t="shared" si="57"/>
        <v>0</v>
      </c>
      <c r="Z54" s="62">
        <f t="shared" si="57"/>
        <v>0</v>
      </c>
      <c r="AA54" s="62">
        <f t="shared" si="57"/>
        <v>0</v>
      </c>
      <c r="AB54" s="62">
        <f t="shared" si="57"/>
        <v>1</v>
      </c>
      <c r="AC54" s="62">
        <f t="shared" si="57"/>
        <v>1</v>
      </c>
      <c r="AD54" s="62">
        <f t="shared" si="57"/>
        <v>0</v>
      </c>
      <c r="AE54" s="62">
        <f t="shared" si="57"/>
        <v>0</v>
      </c>
      <c r="AF54" s="62">
        <f t="shared" si="57"/>
        <v>2</v>
      </c>
      <c r="AG54" s="62">
        <f t="shared" si="57"/>
        <v>1</v>
      </c>
      <c r="AH54" s="62">
        <f t="shared" si="57"/>
        <v>1</v>
      </c>
      <c r="AI54" s="62">
        <f t="shared" si="57"/>
        <v>0</v>
      </c>
      <c r="AJ54" s="62">
        <f t="shared" si="57"/>
        <v>1</v>
      </c>
      <c r="AK54" s="62">
        <f t="shared" si="57"/>
        <v>1</v>
      </c>
      <c r="AL54" s="62">
        <f t="shared" si="57"/>
        <v>0</v>
      </c>
      <c r="AM54" s="62">
        <f t="shared" si="57"/>
        <v>0</v>
      </c>
      <c r="AN54" s="62">
        <f t="shared" si="57"/>
        <v>4</v>
      </c>
      <c r="AO54" s="62">
        <f t="shared" si="57"/>
        <v>2</v>
      </c>
      <c r="AP54" s="62">
        <f t="shared" si="57"/>
        <v>2</v>
      </c>
      <c r="AQ54" s="62">
        <f t="shared" si="57"/>
        <v>0</v>
      </c>
      <c r="AR54" s="62">
        <f t="shared" si="57"/>
        <v>3</v>
      </c>
      <c r="AS54" s="62">
        <f t="shared" si="57"/>
        <v>2</v>
      </c>
      <c r="AT54" s="62">
        <f t="shared" si="57"/>
        <v>0</v>
      </c>
      <c r="AU54" s="62">
        <f t="shared" si="57"/>
        <v>0</v>
      </c>
      <c r="AV54" s="62">
        <f t="shared" si="57"/>
        <v>10</v>
      </c>
      <c r="AW54" s="62">
        <f t="shared" si="57"/>
        <v>5</v>
      </c>
      <c r="AX54" s="62">
        <f t="shared" si="57"/>
        <v>5</v>
      </c>
      <c r="AY54" s="62">
        <f t="shared" si="57"/>
        <v>0</v>
      </c>
      <c r="AZ54" s="62">
        <f t="shared" si="57"/>
        <v>2</v>
      </c>
      <c r="BA54" s="62">
        <f t="shared" si="57"/>
        <v>0</v>
      </c>
      <c r="BB54" s="62">
        <f t="shared" si="57"/>
        <v>0</v>
      </c>
      <c r="BC54" s="62">
        <f t="shared" si="57"/>
        <v>0</v>
      </c>
      <c r="BD54" s="62">
        <f t="shared" si="57"/>
        <v>4</v>
      </c>
      <c r="BE54" s="62">
        <f t="shared" si="57"/>
        <v>2</v>
      </c>
      <c r="BF54" s="62">
        <f t="shared" si="57"/>
        <v>2</v>
      </c>
      <c r="BG54" s="62">
        <f t="shared" si="57"/>
        <v>0</v>
      </c>
      <c r="BH54" s="62">
        <f t="shared" si="57"/>
        <v>0</v>
      </c>
      <c r="BI54" s="62">
        <f t="shared" si="57"/>
        <v>0</v>
      </c>
      <c r="BJ54" s="62">
        <f t="shared" si="57"/>
        <v>0</v>
      </c>
      <c r="BK54" s="62">
        <f t="shared" si="57"/>
        <v>2</v>
      </c>
      <c r="BL54" s="62">
        <f t="shared" si="57"/>
        <v>2</v>
      </c>
      <c r="BM54" s="62">
        <f t="shared" si="57"/>
        <v>1</v>
      </c>
      <c r="BN54" s="62">
        <f t="shared" si="57"/>
        <v>1</v>
      </c>
      <c r="BO54" s="62">
        <f aca="true" t="shared" si="58" ref="BO54:BW54">SUM(BO55:BO65)</f>
        <v>0</v>
      </c>
      <c r="BP54" s="62">
        <f t="shared" si="58"/>
        <v>2</v>
      </c>
      <c r="BQ54" s="62">
        <f t="shared" si="58"/>
        <v>1</v>
      </c>
      <c r="BR54" s="62">
        <f t="shared" si="58"/>
        <v>0</v>
      </c>
      <c r="BS54" s="62">
        <f t="shared" si="58"/>
        <v>0</v>
      </c>
      <c r="BT54" s="62">
        <f t="shared" si="58"/>
        <v>4</v>
      </c>
      <c r="BU54" s="62">
        <f t="shared" si="58"/>
        <v>2</v>
      </c>
      <c r="BV54" s="62">
        <f t="shared" si="58"/>
        <v>2</v>
      </c>
      <c r="BW54" s="62">
        <f t="shared" si="58"/>
        <v>0</v>
      </c>
    </row>
    <row r="55" spans="1:75" s="17" customFormat="1" ht="27.75" customHeight="1" thickBot="1">
      <c r="A55" s="3" t="s">
        <v>103</v>
      </c>
      <c r="B55" s="6" t="s">
        <v>99</v>
      </c>
      <c r="C55" s="7">
        <v>15</v>
      </c>
      <c r="D55" s="7">
        <v>30</v>
      </c>
      <c r="E55" s="7">
        <f>(N55+V55+AD55+AL55+AT55+BB55+BJ55+BR55)*15</f>
        <v>0</v>
      </c>
      <c r="F55" s="7">
        <f>(O55+W55+AE55+AM55+AU55+BC55+BK55+BS55)*15</f>
        <v>0</v>
      </c>
      <c r="G55" s="44">
        <f aca="true" t="shared" si="59" ref="G55:G65">SUM(C55:F55)</f>
        <v>45</v>
      </c>
      <c r="H55" s="50">
        <v>4</v>
      </c>
      <c r="I55" s="9">
        <f aca="true" t="shared" si="60" ref="I55:I65">Q55+Y55+AG55+AO55+AW55+BE55+BM55+BU55</f>
        <v>2</v>
      </c>
      <c r="J55" s="9">
        <v>2</v>
      </c>
      <c r="K55" s="9">
        <f aca="true" t="shared" si="61" ref="K55:K65">S55+AA55+AI55+AQ55+AY55+BG55+BO55+BW55</f>
        <v>0</v>
      </c>
      <c r="L55" s="3">
        <v>1</v>
      </c>
      <c r="M55" s="3">
        <v>2</v>
      </c>
      <c r="N55" s="3"/>
      <c r="O55" s="3"/>
      <c r="P55" s="9">
        <v>4</v>
      </c>
      <c r="Q55" s="9">
        <v>2</v>
      </c>
      <c r="R55" s="9">
        <v>2</v>
      </c>
      <c r="S55" s="9"/>
      <c r="T55" s="3"/>
      <c r="U55" s="3"/>
      <c r="V55" s="3"/>
      <c r="W55" s="3"/>
      <c r="X55" s="13">
        <f t="shared" si="55"/>
        <v>0</v>
      </c>
      <c r="Y55" s="13"/>
      <c r="Z55" s="13"/>
      <c r="AA55" s="13"/>
      <c r="AB55" s="3"/>
      <c r="AC55" s="3"/>
      <c r="AD55" s="3"/>
      <c r="AE55" s="3"/>
      <c r="AF55" s="13">
        <f aca="true" t="shared" si="62" ref="AF55:AF65">SUM(AG55:AI55)</f>
        <v>0</v>
      </c>
      <c r="AG55" s="14"/>
      <c r="AH55" s="14"/>
      <c r="AI55" s="14"/>
      <c r="AJ55" s="3"/>
      <c r="AK55" s="3"/>
      <c r="AL55" s="3"/>
      <c r="AM55" s="3"/>
      <c r="AN55" s="13">
        <f aca="true" t="shared" si="63" ref="AN55:AN65">SUM(AO55:AQ55)</f>
        <v>0</v>
      </c>
      <c r="AO55" s="13"/>
      <c r="AP55" s="13"/>
      <c r="AQ55" s="13"/>
      <c r="AR55" s="27"/>
      <c r="AS55" s="3"/>
      <c r="AT55" s="3"/>
      <c r="AU55" s="3"/>
      <c r="AV55" s="13">
        <f aca="true" t="shared" si="64" ref="AV55:AV65">SUM(AW55:AY55)</f>
        <v>0</v>
      </c>
      <c r="AW55" s="13"/>
      <c r="AX55" s="13"/>
      <c r="AY55" s="13"/>
      <c r="AZ55" s="3"/>
      <c r="BA55" s="3"/>
      <c r="BB55" s="3"/>
      <c r="BC55" s="3"/>
      <c r="BD55" s="13">
        <f aca="true" t="shared" si="65" ref="BD55:BD65">SUM(BE55:BG55)</f>
        <v>0</v>
      </c>
      <c r="BE55" s="13"/>
      <c r="BF55" s="13"/>
      <c r="BG55" s="13"/>
      <c r="BH55" s="3"/>
      <c r="BI55" s="3"/>
      <c r="BJ55" s="3"/>
      <c r="BK55" s="3"/>
      <c r="BL55" s="13">
        <f aca="true" t="shared" si="66" ref="BL55:BL65">SUM(BM55:BO55)</f>
        <v>0</v>
      </c>
      <c r="BM55" s="13"/>
      <c r="BN55" s="13"/>
      <c r="BO55" s="13"/>
      <c r="BP55" s="3"/>
      <c r="BQ55" s="3"/>
      <c r="BR55" s="3"/>
      <c r="BS55" s="3"/>
      <c r="BT55" s="13">
        <f aca="true" t="shared" si="67" ref="BT55:BT65">SUM(BU55:BW55)</f>
        <v>0</v>
      </c>
      <c r="BU55" s="13"/>
      <c r="BV55" s="13"/>
      <c r="BW55" s="13"/>
    </row>
    <row r="56" spans="1:75" s="17" customFormat="1" ht="27.75" customHeight="1" thickBot="1">
      <c r="A56" s="3" t="s">
        <v>104</v>
      </c>
      <c r="B56" s="6" t="s">
        <v>100</v>
      </c>
      <c r="C56" s="7">
        <v>15</v>
      </c>
      <c r="D56" s="7">
        <f aca="true" t="shared" si="68" ref="D56:D65">(M56+U56+AC56+AK56+AS56+BA56+BI56+BQ56)*15</f>
        <v>15</v>
      </c>
      <c r="E56" s="7">
        <f aca="true" t="shared" si="69" ref="E56:E65">(N56+V56+AD56+AL56+AT56+BB56+BJ56+BR56)*15</f>
        <v>0</v>
      </c>
      <c r="F56" s="7">
        <f aca="true" t="shared" si="70" ref="F56:F65">(O56+W56+AE56+AM56+AU56+BC56+BK56+BS56)*15</f>
        <v>0</v>
      </c>
      <c r="G56" s="44">
        <f t="shared" si="59"/>
        <v>30</v>
      </c>
      <c r="H56" s="50">
        <v>4</v>
      </c>
      <c r="I56" s="9">
        <f t="shared" si="60"/>
        <v>2</v>
      </c>
      <c r="J56" s="9">
        <v>2</v>
      </c>
      <c r="K56" s="9">
        <f t="shared" si="61"/>
        <v>0</v>
      </c>
      <c r="L56" s="3"/>
      <c r="M56" s="3"/>
      <c r="N56" s="3"/>
      <c r="O56" s="3"/>
      <c r="P56" s="9">
        <f aca="true" t="shared" si="71" ref="P56:P65">SUM(Q56:S56)</f>
        <v>0</v>
      </c>
      <c r="Q56" s="9"/>
      <c r="R56" s="9"/>
      <c r="S56" s="9"/>
      <c r="T56" s="3"/>
      <c r="U56" s="3"/>
      <c r="V56" s="3"/>
      <c r="W56" s="3"/>
      <c r="X56" s="13">
        <f t="shared" si="55"/>
        <v>0</v>
      </c>
      <c r="Y56" s="13"/>
      <c r="Z56" s="13"/>
      <c r="AA56" s="13"/>
      <c r="AB56" s="3"/>
      <c r="AC56" s="3"/>
      <c r="AD56" s="3"/>
      <c r="AE56" s="3"/>
      <c r="AF56" s="13">
        <f t="shared" si="62"/>
        <v>0</v>
      </c>
      <c r="AG56" s="13"/>
      <c r="AH56" s="13"/>
      <c r="AI56" s="13"/>
      <c r="AJ56" s="16"/>
      <c r="AK56" s="16"/>
      <c r="AL56" s="16"/>
      <c r="AM56" s="3"/>
      <c r="AN56" s="13">
        <f t="shared" si="63"/>
        <v>0</v>
      </c>
      <c r="AO56" s="13"/>
      <c r="AP56" s="13"/>
      <c r="AQ56" s="14"/>
      <c r="AR56" s="69">
        <v>1</v>
      </c>
      <c r="AS56" s="68">
        <v>1</v>
      </c>
      <c r="AT56" s="3"/>
      <c r="AU56" s="3"/>
      <c r="AV56" s="13">
        <v>4</v>
      </c>
      <c r="AW56" s="13">
        <v>2</v>
      </c>
      <c r="AX56" s="13">
        <v>2</v>
      </c>
      <c r="AY56" s="13"/>
      <c r="AZ56" s="3"/>
      <c r="BA56" s="3"/>
      <c r="BB56" s="3"/>
      <c r="BC56" s="3"/>
      <c r="BD56" s="13">
        <f t="shared" si="65"/>
        <v>0</v>
      </c>
      <c r="BE56" s="13"/>
      <c r="BF56" s="13"/>
      <c r="BG56" s="13"/>
      <c r="BH56" s="3"/>
      <c r="BI56" s="3"/>
      <c r="BJ56" s="3"/>
      <c r="BK56" s="3"/>
      <c r="BL56" s="13">
        <f t="shared" si="66"/>
        <v>0</v>
      </c>
      <c r="BM56" s="13"/>
      <c r="BN56" s="13"/>
      <c r="BO56" s="13"/>
      <c r="BP56" s="3"/>
      <c r="BQ56" s="3"/>
      <c r="BR56" s="3"/>
      <c r="BS56" s="3"/>
      <c r="BT56" s="13">
        <f t="shared" si="67"/>
        <v>0</v>
      </c>
      <c r="BU56" s="13"/>
      <c r="BV56" s="13"/>
      <c r="BW56" s="13"/>
    </row>
    <row r="57" spans="1:75" s="17" customFormat="1" ht="27.75" customHeight="1">
      <c r="A57" s="3" t="s">
        <v>108</v>
      </c>
      <c r="B57" s="6" t="s">
        <v>107</v>
      </c>
      <c r="C57" s="7">
        <v>15</v>
      </c>
      <c r="D57" s="7">
        <f t="shared" si="68"/>
        <v>0</v>
      </c>
      <c r="E57" s="7">
        <f t="shared" si="69"/>
        <v>0</v>
      </c>
      <c r="F57" s="7">
        <f t="shared" si="70"/>
        <v>0</v>
      </c>
      <c r="G57" s="44">
        <f t="shared" si="59"/>
        <v>15</v>
      </c>
      <c r="H57" s="50">
        <f>I57+J57</f>
        <v>2</v>
      </c>
      <c r="I57" s="9">
        <f t="shared" si="60"/>
        <v>1</v>
      </c>
      <c r="J57" s="9">
        <f aca="true" t="shared" si="72" ref="J57:J65">R57+Z57+AH57+AP57+AX57+BF57+BN57+BV57</f>
        <v>1</v>
      </c>
      <c r="K57" s="9">
        <f t="shared" si="61"/>
        <v>0</v>
      </c>
      <c r="L57" s="10"/>
      <c r="M57" s="3"/>
      <c r="N57" s="3"/>
      <c r="O57" s="3"/>
      <c r="P57" s="9">
        <f t="shared" si="71"/>
        <v>0</v>
      </c>
      <c r="Q57" s="9"/>
      <c r="R57" s="9"/>
      <c r="S57" s="9"/>
      <c r="T57" s="3"/>
      <c r="U57" s="3"/>
      <c r="V57" s="3"/>
      <c r="W57" s="3"/>
      <c r="X57" s="13">
        <f t="shared" si="55"/>
        <v>0</v>
      </c>
      <c r="Y57" s="13"/>
      <c r="Z57" s="13"/>
      <c r="AA57" s="13"/>
      <c r="AB57" s="3"/>
      <c r="AC57" s="3"/>
      <c r="AD57" s="3"/>
      <c r="AE57" s="3"/>
      <c r="AF57" s="13">
        <f t="shared" si="62"/>
        <v>0</v>
      </c>
      <c r="AG57" s="13"/>
      <c r="AH57" s="13"/>
      <c r="AI57" s="13"/>
      <c r="AJ57" s="3"/>
      <c r="AK57" s="3"/>
      <c r="AL57" s="3"/>
      <c r="AM57" s="3"/>
      <c r="AN57" s="13">
        <f t="shared" si="63"/>
        <v>0</v>
      </c>
      <c r="AO57" s="13"/>
      <c r="AP57" s="13"/>
      <c r="AQ57" s="13"/>
      <c r="AR57" s="16"/>
      <c r="AS57" s="3"/>
      <c r="AT57" s="3"/>
      <c r="AU57" s="3"/>
      <c r="AV57" s="13"/>
      <c r="AW57" s="13"/>
      <c r="AX57" s="13"/>
      <c r="AY57" s="13"/>
      <c r="AZ57" s="3">
        <v>1</v>
      </c>
      <c r="BA57" s="3"/>
      <c r="BB57" s="3"/>
      <c r="BC57" s="3"/>
      <c r="BD57" s="13">
        <v>2</v>
      </c>
      <c r="BE57" s="13">
        <v>1</v>
      </c>
      <c r="BF57" s="13">
        <v>1</v>
      </c>
      <c r="BG57" s="13"/>
      <c r="BH57" s="3"/>
      <c r="BI57" s="3"/>
      <c r="BJ57" s="3"/>
      <c r="BK57" s="3"/>
      <c r="BL57" s="13">
        <f t="shared" si="66"/>
        <v>0</v>
      </c>
      <c r="BM57" s="13"/>
      <c r="BN57" s="13"/>
      <c r="BO57" s="13"/>
      <c r="BP57" s="3"/>
      <c r="BQ57" s="3"/>
      <c r="BR57" s="3"/>
      <c r="BS57" s="3"/>
      <c r="BT57" s="13">
        <f t="shared" si="67"/>
        <v>0</v>
      </c>
      <c r="BU57" s="13"/>
      <c r="BV57" s="13"/>
      <c r="BW57" s="13"/>
    </row>
    <row r="58" spans="1:75" s="17" customFormat="1" ht="27.75" customHeight="1">
      <c r="A58" s="19" t="s">
        <v>105</v>
      </c>
      <c r="B58" s="6" t="s">
        <v>101</v>
      </c>
      <c r="C58" s="7">
        <v>15</v>
      </c>
      <c r="D58" s="7">
        <f t="shared" si="68"/>
        <v>0</v>
      </c>
      <c r="E58" s="7">
        <f t="shared" si="69"/>
        <v>0</v>
      </c>
      <c r="F58" s="7">
        <f t="shared" si="70"/>
        <v>0</v>
      </c>
      <c r="G58" s="44">
        <f t="shared" si="59"/>
        <v>15</v>
      </c>
      <c r="H58" s="50">
        <f>I58+J58</f>
        <v>2</v>
      </c>
      <c r="I58" s="9">
        <f t="shared" si="60"/>
        <v>1</v>
      </c>
      <c r="J58" s="9">
        <f t="shared" si="72"/>
        <v>1</v>
      </c>
      <c r="K58" s="9">
        <f t="shared" si="61"/>
        <v>0</v>
      </c>
      <c r="L58" s="10"/>
      <c r="M58" s="3"/>
      <c r="N58" s="10"/>
      <c r="O58" s="3"/>
      <c r="P58" s="9">
        <f t="shared" si="71"/>
        <v>0</v>
      </c>
      <c r="Q58" s="9"/>
      <c r="R58" s="9"/>
      <c r="S58" s="9"/>
      <c r="T58" s="3"/>
      <c r="U58" s="3"/>
      <c r="V58" s="3"/>
      <c r="W58" s="3"/>
      <c r="X58" s="13">
        <f t="shared" si="55"/>
        <v>0</v>
      </c>
      <c r="Y58" s="13"/>
      <c r="Z58" s="13"/>
      <c r="AA58" s="13"/>
      <c r="AB58" s="3"/>
      <c r="AC58" s="3"/>
      <c r="AD58" s="3"/>
      <c r="AE58" s="3"/>
      <c r="AF58" s="13">
        <f t="shared" si="62"/>
        <v>0</v>
      </c>
      <c r="AG58" s="13"/>
      <c r="AH58" s="13"/>
      <c r="AI58" s="13"/>
      <c r="AJ58" s="3"/>
      <c r="AK58" s="3"/>
      <c r="AL58" s="3"/>
      <c r="AM58" s="3"/>
      <c r="AN58" s="13">
        <f t="shared" si="63"/>
        <v>0</v>
      </c>
      <c r="AO58" s="13"/>
      <c r="AP58" s="13"/>
      <c r="AQ58" s="13"/>
      <c r="AR58" s="3"/>
      <c r="AS58" s="3"/>
      <c r="AT58" s="3"/>
      <c r="AU58" s="3"/>
      <c r="AV58" s="13">
        <f t="shared" si="64"/>
        <v>0</v>
      </c>
      <c r="AW58" s="13"/>
      <c r="AX58" s="13"/>
      <c r="AY58" s="13"/>
      <c r="AZ58" s="3">
        <v>1</v>
      </c>
      <c r="BA58" s="3"/>
      <c r="BB58" s="3"/>
      <c r="BC58" s="3"/>
      <c r="BD58" s="13">
        <f t="shared" si="65"/>
        <v>2</v>
      </c>
      <c r="BE58" s="13">
        <v>1</v>
      </c>
      <c r="BF58" s="13">
        <v>1</v>
      </c>
      <c r="BG58" s="13"/>
      <c r="BH58" s="3"/>
      <c r="BI58" s="3"/>
      <c r="BJ58" s="3"/>
      <c r="BK58" s="3"/>
      <c r="BL58" s="13">
        <f t="shared" si="66"/>
        <v>0</v>
      </c>
      <c r="BM58" s="13"/>
      <c r="BN58" s="13"/>
      <c r="BO58" s="13"/>
      <c r="BP58" s="3"/>
      <c r="BQ58" s="3"/>
      <c r="BR58" s="3"/>
      <c r="BS58" s="3"/>
      <c r="BT58" s="13">
        <f t="shared" si="67"/>
        <v>0</v>
      </c>
      <c r="BU58" s="13"/>
      <c r="BV58" s="13"/>
      <c r="BW58" s="13"/>
    </row>
    <row r="59" spans="1:75" s="17" customFormat="1" ht="27.75" customHeight="1" thickBot="1">
      <c r="A59" s="27" t="s">
        <v>106</v>
      </c>
      <c r="B59" s="6" t="s">
        <v>102</v>
      </c>
      <c r="C59" s="7">
        <f>(L59+T59+AB59+AJ59+AR59+AZ59+BH59+BP59)*15</f>
        <v>0</v>
      </c>
      <c r="D59" s="7">
        <f t="shared" si="68"/>
        <v>0</v>
      </c>
      <c r="E59" s="7">
        <f t="shared" si="69"/>
        <v>0</v>
      </c>
      <c r="F59" s="7">
        <v>30</v>
      </c>
      <c r="G59" s="44">
        <f t="shared" si="59"/>
        <v>30</v>
      </c>
      <c r="H59" s="50">
        <f>I59+J59</f>
        <v>2</v>
      </c>
      <c r="I59" s="9">
        <f t="shared" si="60"/>
        <v>1</v>
      </c>
      <c r="J59" s="9">
        <f t="shared" si="72"/>
        <v>1</v>
      </c>
      <c r="K59" s="9">
        <f t="shared" si="61"/>
        <v>0</v>
      </c>
      <c r="L59" s="11"/>
      <c r="M59" s="27"/>
      <c r="N59" s="11"/>
      <c r="O59" s="27"/>
      <c r="P59" s="9">
        <f t="shared" si="71"/>
        <v>0</v>
      </c>
      <c r="Q59" s="28"/>
      <c r="R59" s="28"/>
      <c r="S59" s="28"/>
      <c r="T59" s="27"/>
      <c r="U59" s="27"/>
      <c r="V59" s="27"/>
      <c r="W59" s="27"/>
      <c r="X59" s="13">
        <f t="shared" si="55"/>
        <v>0</v>
      </c>
      <c r="Y59" s="29"/>
      <c r="Z59" s="29"/>
      <c r="AA59" s="29"/>
      <c r="AB59" s="27"/>
      <c r="AC59" s="27"/>
      <c r="AD59" s="27"/>
      <c r="AE59" s="27"/>
      <c r="AF59" s="13">
        <f t="shared" si="62"/>
        <v>0</v>
      </c>
      <c r="AG59" s="29"/>
      <c r="AH59" s="29"/>
      <c r="AI59" s="29"/>
      <c r="AJ59" s="27"/>
      <c r="AK59" s="27"/>
      <c r="AL59" s="27"/>
      <c r="AM59" s="27"/>
      <c r="AN59" s="13">
        <f t="shared" si="63"/>
        <v>0</v>
      </c>
      <c r="AO59" s="29"/>
      <c r="AP59" s="29"/>
      <c r="AQ59" s="29"/>
      <c r="AR59" s="27"/>
      <c r="AS59" s="27"/>
      <c r="AT59" s="27"/>
      <c r="AU59" s="27"/>
      <c r="AV59" s="13">
        <f t="shared" si="64"/>
        <v>0</v>
      </c>
      <c r="AW59" s="29"/>
      <c r="AX59" s="29"/>
      <c r="AY59" s="29"/>
      <c r="AZ59" s="27"/>
      <c r="BA59" s="27"/>
      <c r="BB59" s="27"/>
      <c r="BC59" s="27"/>
      <c r="BD59" s="13">
        <f t="shared" si="65"/>
        <v>0</v>
      </c>
      <c r="BE59" s="29"/>
      <c r="BF59" s="29"/>
      <c r="BG59" s="29"/>
      <c r="BH59" s="27"/>
      <c r="BI59" s="27"/>
      <c r="BJ59" s="27"/>
      <c r="BK59" s="27">
        <v>2</v>
      </c>
      <c r="BL59" s="13">
        <f t="shared" si="66"/>
        <v>2</v>
      </c>
      <c r="BM59" s="29">
        <v>1</v>
      </c>
      <c r="BN59" s="29">
        <v>1</v>
      </c>
      <c r="BO59" s="29"/>
      <c r="BP59" s="27"/>
      <c r="BQ59" s="27"/>
      <c r="BR59" s="27"/>
      <c r="BS59" s="27"/>
      <c r="BT59" s="13">
        <f t="shared" si="67"/>
        <v>0</v>
      </c>
      <c r="BU59" s="29"/>
      <c r="BV59" s="29"/>
      <c r="BW59" s="29"/>
    </row>
    <row r="60" spans="1:75" s="17" customFormat="1" ht="27.75" customHeight="1" thickBot="1">
      <c r="A60" s="27" t="s">
        <v>111</v>
      </c>
      <c r="B60" s="31" t="s">
        <v>110</v>
      </c>
      <c r="C60" s="7">
        <f>(L60+T60+AB60+AJ60+AR60+AZ60+BH60+BP60)*15</f>
        <v>30</v>
      </c>
      <c r="D60" s="7">
        <f t="shared" si="68"/>
        <v>15</v>
      </c>
      <c r="E60" s="7">
        <f t="shared" si="69"/>
        <v>0</v>
      </c>
      <c r="F60" s="7">
        <f t="shared" si="70"/>
        <v>0</v>
      </c>
      <c r="G60" s="44">
        <f t="shared" si="59"/>
        <v>45</v>
      </c>
      <c r="H60" s="50">
        <v>4</v>
      </c>
      <c r="I60" s="9">
        <f t="shared" si="60"/>
        <v>2</v>
      </c>
      <c r="J60" s="9">
        <v>2</v>
      </c>
      <c r="K60" s="9">
        <f t="shared" si="61"/>
        <v>0</v>
      </c>
      <c r="L60" s="11"/>
      <c r="M60" s="27"/>
      <c r="N60" s="11"/>
      <c r="O60" s="27"/>
      <c r="P60" s="9">
        <f t="shared" si="71"/>
        <v>0</v>
      </c>
      <c r="Q60" s="28"/>
      <c r="R60" s="28"/>
      <c r="S60" s="28"/>
      <c r="T60" s="27"/>
      <c r="U60" s="27"/>
      <c r="V60" s="27"/>
      <c r="W60" s="27"/>
      <c r="X60" s="13">
        <f t="shared" si="55"/>
        <v>0</v>
      </c>
      <c r="Y60" s="29"/>
      <c r="Z60" s="29"/>
      <c r="AA60" s="29"/>
      <c r="AB60" s="27"/>
      <c r="AC60" s="27"/>
      <c r="AD60" s="27"/>
      <c r="AE60" s="27"/>
      <c r="AF60" s="13">
        <f t="shared" si="62"/>
        <v>0</v>
      </c>
      <c r="AG60" s="29"/>
      <c r="AH60" s="29"/>
      <c r="AI60" s="29"/>
      <c r="AJ60" s="27"/>
      <c r="AK60" s="27"/>
      <c r="AL60" s="27"/>
      <c r="AM60" s="27"/>
      <c r="AN60" s="13">
        <f t="shared" si="63"/>
        <v>0</v>
      </c>
      <c r="AO60" s="29"/>
      <c r="AP60" s="29"/>
      <c r="AQ60" s="29"/>
      <c r="AR60" s="27"/>
      <c r="AS60" s="27"/>
      <c r="AT60" s="27"/>
      <c r="AU60" s="27"/>
      <c r="AV60" s="13"/>
      <c r="AW60" s="29"/>
      <c r="AX60" s="29"/>
      <c r="AY60" s="29"/>
      <c r="AZ60" s="27"/>
      <c r="BA60" s="27"/>
      <c r="BB60" s="27"/>
      <c r="BC60" s="27"/>
      <c r="BD60" s="13"/>
      <c r="BE60" s="29"/>
      <c r="BF60" s="29"/>
      <c r="BG60" s="29"/>
      <c r="BH60" s="27"/>
      <c r="BI60" s="27"/>
      <c r="BJ60" s="27"/>
      <c r="BK60" s="27"/>
      <c r="BL60" s="13"/>
      <c r="BM60" s="29"/>
      <c r="BN60" s="29"/>
      <c r="BO60" s="76"/>
      <c r="BP60" s="69">
        <v>2</v>
      </c>
      <c r="BQ60" s="70">
        <v>1</v>
      </c>
      <c r="BR60" s="27"/>
      <c r="BS60" s="27"/>
      <c r="BT60" s="13">
        <v>4</v>
      </c>
      <c r="BU60" s="29">
        <v>2</v>
      </c>
      <c r="BV60" s="29">
        <v>2</v>
      </c>
      <c r="BW60" s="29"/>
    </row>
    <row r="61" spans="1:75" s="17" customFormat="1" ht="27.75" customHeight="1" thickBot="1">
      <c r="A61" s="27" t="s">
        <v>112</v>
      </c>
      <c r="B61" s="52" t="s">
        <v>109</v>
      </c>
      <c r="C61" s="7">
        <v>15</v>
      </c>
      <c r="D61" s="7">
        <v>15</v>
      </c>
      <c r="E61" s="7">
        <f t="shared" si="69"/>
        <v>0</v>
      </c>
      <c r="F61" s="7">
        <f t="shared" si="70"/>
        <v>0</v>
      </c>
      <c r="G61" s="44">
        <f t="shared" si="59"/>
        <v>30</v>
      </c>
      <c r="H61" s="50">
        <f>I61+J61</f>
        <v>2</v>
      </c>
      <c r="I61" s="9">
        <f t="shared" si="60"/>
        <v>1</v>
      </c>
      <c r="J61" s="9">
        <f t="shared" si="72"/>
        <v>1</v>
      </c>
      <c r="K61" s="9">
        <f t="shared" si="61"/>
        <v>0</v>
      </c>
      <c r="L61" s="11"/>
      <c r="M61" s="27"/>
      <c r="N61" s="11"/>
      <c r="O61" s="27"/>
      <c r="P61" s="9">
        <f t="shared" si="71"/>
        <v>0</v>
      </c>
      <c r="Q61" s="28"/>
      <c r="R61" s="28"/>
      <c r="S61" s="28"/>
      <c r="T61" s="27"/>
      <c r="U61" s="27"/>
      <c r="V61" s="27"/>
      <c r="W61" s="27"/>
      <c r="X61" s="13">
        <f t="shared" si="55"/>
        <v>0</v>
      </c>
      <c r="Y61" s="29"/>
      <c r="Z61" s="29"/>
      <c r="AA61" s="29"/>
      <c r="AB61" s="27">
        <v>1</v>
      </c>
      <c r="AC61" s="27">
        <v>1</v>
      </c>
      <c r="AD61" s="27"/>
      <c r="AE61" s="27"/>
      <c r="AF61" s="13">
        <f t="shared" si="62"/>
        <v>2</v>
      </c>
      <c r="AG61" s="29">
        <v>1</v>
      </c>
      <c r="AH61" s="29">
        <v>1</v>
      </c>
      <c r="AI61" s="29"/>
      <c r="AJ61" s="27"/>
      <c r="AK61" s="27"/>
      <c r="AL61" s="27"/>
      <c r="AM61" s="27"/>
      <c r="AN61" s="13">
        <f t="shared" si="63"/>
        <v>0</v>
      </c>
      <c r="AO61" s="29"/>
      <c r="AP61" s="29"/>
      <c r="AQ61" s="29"/>
      <c r="AR61" s="27"/>
      <c r="AS61" s="27"/>
      <c r="AT61" s="27"/>
      <c r="AU61" s="27"/>
      <c r="AV61" s="13">
        <f t="shared" si="64"/>
        <v>0</v>
      </c>
      <c r="AW61" s="29"/>
      <c r="AX61" s="29"/>
      <c r="AY61" s="29"/>
      <c r="AZ61" s="27"/>
      <c r="BA61" s="27"/>
      <c r="BB61" s="27"/>
      <c r="BC61" s="27"/>
      <c r="BD61" s="13">
        <f t="shared" si="65"/>
        <v>0</v>
      </c>
      <c r="BE61" s="29"/>
      <c r="BF61" s="29"/>
      <c r="BG61" s="29"/>
      <c r="BH61" s="27"/>
      <c r="BI61" s="27"/>
      <c r="BJ61" s="27"/>
      <c r="BK61" s="27"/>
      <c r="BL61" s="13">
        <f t="shared" si="66"/>
        <v>0</v>
      </c>
      <c r="BM61" s="29"/>
      <c r="BN61" s="29"/>
      <c r="BO61" s="29"/>
      <c r="BP61" s="74"/>
      <c r="BQ61" s="27"/>
      <c r="BR61" s="27"/>
      <c r="BS61" s="27"/>
      <c r="BT61" s="13">
        <f t="shared" si="67"/>
        <v>0</v>
      </c>
      <c r="BU61" s="29"/>
      <c r="BV61" s="29"/>
      <c r="BW61" s="29"/>
    </row>
    <row r="62" spans="1:75" s="17" customFormat="1" ht="27.75" customHeight="1" thickBot="1">
      <c r="A62" s="27" t="s">
        <v>115</v>
      </c>
      <c r="B62" s="38" t="s">
        <v>113</v>
      </c>
      <c r="C62" s="7">
        <f>(L62+T62+AB62+AJ62+AR62+AZ62+BH62+BP62)*15</f>
        <v>30</v>
      </c>
      <c r="D62" s="7">
        <f t="shared" si="68"/>
        <v>15</v>
      </c>
      <c r="E62" s="7">
        <f t="shared" si="69"/>
        <v>0</v>
      </c>
      <c r="F62" s="7">
        <f t="shared" si="70"/>
        <v>0</v>
      </c>
      <c r="G62" s="44">
        <f t="shared" si="59"/>
        <v>45</v>
      </c>
      <c r="H62" s="50">
        <v>4</v>
      </c>
      <c r="I62" s="9">
        <v>2</v>
      </c>
      <c r="J62" s="9">
        <f t="shared" si="72"/>
        <v>2</v>
      </c>
      <c r="K62" s="12">
        <f t="shared" si="61"/>
        <v>0</v>
      </c>
      <c r="L62" s="72">
        <v>2</v>
      </c>
      <c r="M62" s="70">
        <v>1</v>
      </c>
      <c r="N62" s="11"/>
      <c r="O62" s="27"/>
      <c r="P62" s="9">
        <v>4</v>
      </c>
      <c r="Q62" s="28">
        <v>2</v>
      </c>
      <c r="R62" s="28">
        <v>2</v>
      </c>
      <c r="S62" s="28"/>
      <c r="T62" s="27"/>
      <c r="U62" s="27"/>
      <c r="V62" s="27"/>
      <c r="W62" s="27"/>
      <c r="X62" s="13">
        <f t="shared" si="55"/>
        <v>0</v>
      </c>
      <c r="Y62" s="29"/>
      <c r="Z62" s="29"/>
      <c r="AA62" s="29"/>
      <c r="AB62" s="27"/>
      <c r="AC62" s="27"/>
      <c r="AD62" s="27"/>
      <c r="AE62" s="27"/>
      <c r="AF62" s="13">
        <f t="shared" si="62"/>
        <v>0</v>
      </c>
      <c r="AG62" s="29"/>
      <c r="AH62" s="29"/>
      <c r="AI62" s="29"/>
      <c r="AJ62" s="27"/>
      <c r="AK62" s="27"/>
      <c r="AL62" s="27"/>
      <c r="AM62" s="27"/>
      <c r="AN62" s="13">
        <f t="shared" si="63"/>
        <v>0</v>
      </c>
      <c r="AO62" s="29"/>
      <c r="AP62" s="29"/>
      <c r="AQ62" s="29"/>
      <c r="AR62" s="27"/>
      <c r="AS62" s="27"/>
      <c r="AT62" s="27"/>
      <c r="AU62" s="27"/>
      <c r="AV62" s="13">
        <f t="shared" si="64"/>
        <v>0</v>
      </c>
      <c r="AW62" s="29"/>
      <c r="AX62" s="29"/>
      <c r="AY62" s="29"/>
      <c r="AZ62" s="27"/>
      <c r="BA62" s="27"/>
      <c r="BB62" s="27"/>
      <c r="BC62" s="27"/>
      <c r="BD62" s="13">
        <f t="shared" si="65"/>
        <v>0</v>
      </c>
      <c r="BE62" s="29"/>
      <c r="BF62" s="29"/>
      <c r="BG62" s="29"/>
      <c r="BH62" s="27"/>
      <c r="BI62" s="27"/>
      <c r="BJ62" s="27"/>
      <c r="BK62" s="27"/>
      <c r="BL62" s="13">
        <f t="shared" si="66"/>
        <v>0</v>
      </c>
      <c r="BM62" s="29"/>
      <c r="BN62" s="29"/>
      <c r="BO62" s="29"/>
      <c r="BP62" s="27"/>
      <c r="BQ62" s="27"/>
      <c r="BR62" s="27"/>
      <c r="BS62" s="27"/>
      <c r="BT62" s="13">
        <f t="shared" si="67"/>
        <v>0</v>
      </c>
      <c r="BU62" s="29"/>
      <c r="BV62" s="29"/>
      <c r="BW62" s="29"/>
    </row>
    <row r="63" spans="1:75" s="17" customFormat="1" ht="27.75" customHeight="1">
      <c r="A63" s="3" t="s">
        <v>116</v>
      </c>
      <c r="B63" s="39" t="s">
        <v>114</v>
      </c>
      <c r="C63" s="7">
        <v>15</v>
      </c>
      <c r="D63" s="7">
        <f t="shared" si="68"/>
        <v>15</v>
      </c>
      <c r="E63" s="7">
        <f t="shared" si="69"/>
        <v>0</v>
      </c>
      <c r="F63" s="7">
        <f t="shared" si="70"/>
        <v>0</v>
      </c>
      <c r="G63" s="44">
        <f t="shared" si="59"/>
        <v>30</v>
      </c>
      <c r="H63" s="50">
        <v>4</v>
      </c>
      <c r="I63" s="9">
        <v>2</v>
      </c>
      <c r="J63" s="9">
        <f t="shared" si="72"/>
        <v>2</v>
      </c>
      <c r="K63" s="9">
        <f t="shared" si="61"/>
        <v>0</v>
      </c>
      <c r="L63" s="59"/>
      <c r="M63" s="3"/>
      <c r="N63" s="10"/>
      <c r="O63" s="3"/>
      <c r="P63" s="9">
        <f t="shared" si="71"/>
        <v>0</v>
      </c>
      <c r="Q63" s="9"/>
      <c r="R63" s="9"/>
      <c r="S63" s="9"/>
      <c r="T63" s="3"/>
      <c r="U63" s="3"/>
      <c r="V63" s="3"/>
      <c r="W63" s="3"/>
      <c r="X63" s="13">
        <f t="shared" si="55"/>
        <v>0</v>
      </c>
      <c r="Y63" s="13"/>
      <c r="Z63" s="13"/>
      <c r="AA63" s="13"/>
      <c r="AB63" s="3"/>
      <c r="AC63" s="3"/>
      <c r="AD63" s="3"/>
      <c r="AE63" s="3"/>
      <c r="AF63" s="13">
        <f t="shared" si="62"/>
        <v>0</v>
      </c>
      <c r="AG63" s="13"/>
      <c r="AH63" s="13"/>
      <c r="AI63" s="13"/>
      <c r="AJ63" s="3"/>
      <c r="AK63" s="3"/>
      <c r="AL63" s="3"/>
      <c r="AM63" s="3"/>
      <c r="AN63" s="13"/>
      <c r="AO63" s="13"/>
      <c r="AP63" s="13"/>
      <c r="AQ63" s="13"/>
      <c r="AR63" s="3">
        <v>1</v>
      </c>
      <c r="AS63" s="3">
        <v>1</v>
      </c>
      <c r="AT63" s="3"/>
      <c r="AU63" s="3"/>
      <c r="AV63" s="13">
        <v>4</v>
      </c>
      <c r="AW63" s="13">
        <v>2</v>
      </c>
      <c r="AX63" s="13">
        <v>2</v>
      </c>
      <c r="AY63" s="13"/>
      <c r="AZ63" s="3"/>
      <c r="BA63" s="3"/>
      <c r="BB63" s="3"/>
      <c r="BC63" s="3"/>
      <c r="BD63" s="13">
        <f t="shared" si="65"/>
        <v>0</v>
      </c>
      <c r="BE63" s="13"/>
      <c r="BF63" s="13"/>
      <c r="BG63" s="13"/>
      <c r="BH63" s="3"/>
      <c r="BI63" s="3"/>
      <c r="BJ63" s="3"/>
      <c r="BK63" s="3"/>
      <c r="BL63" s="13">
        <f t="shared" si="66"/>
        <v>0</v>
      </c>
      <c r="BM63" s="13"/>
      <c r="BN63" s="13"/>
      <c r="BO63" s="13"/>
      <c r="BP63" s="3"/>
      <c r="BQ63" s="3"/>
      <c r="BR63" s="3"/>
      <c r="BS63" s="3"/>
      <c r="BT63" s="13">
        <f t="shared" si="67"/>
        <v>0</v>
      </c>
      <c r="BU63" s="13"/>
      <c r="BV63" s="13"/>
      <c r="BW63" s="13"/>
    </row>
    <row r="64" spans="1:75" s="17" customFormat="1" ht="27.75" customHeight="1">
      <c r="A64" s="8" t="s">
        <v>119</v>
      </c>
      <c r="B64" s="6" t="s">
        <v>117</v>
      </c>
      <c r="C64" s="7">
        <v>15</v>
      </c>
      <c r="D64" s="7">
        <f t="shared" si="68"/>
        <v>15</v>
      </c>
      <c r="E64" s="7">
        <f t="shared" si="69"/>
        <v>0</v>
      </c>
      <c r="F64" s="7">
        <f t="shared" si="70"/>
        <v>0</v>
      </c>
      <c r="G64" s="44">
        <f t="shared" si="59"/>
        <v>30</v>
      </c>
      <c r="H64" s="50">
        <v>4</v>
      </c>
      <c r="I64" s="9">
        <v>2</v>
      </c>
      <c r="J64" s="9">
        <f t="shared" si="72"/>
        <v>2</v>
      </c>
      <c r="K64" s="9">
        <f t="shared" si="61"/>
        <v>0</v>
      </c>
      <c r="L64" s="10"/>
      <c r="M64" s="3"/>
      <c r="N64" s="10"/>
      <c r="O64" s="3"/>
      <c r="P64" s="9">
        <f t="shared" si="71"/>
        <v>0</v>
      </c>
      <c r="Q64" s="9"/>
      <c r="R64" s="9"/>
      <c r="S64" s="9"/>
      <c r="T64" s="3"/>
      <c r="U64" s="3"/>
      <c r="V64" s="3"/>
      <c r="W64" s="3"/>
      <c r="X64" s="13">
        <f t="shared" si="55"/>
        <v>0</v>
      </c>
      <c r="Y64" s="13"/>
      <c r="Z64" s="13"/>
      <c r="AA64" s="13"/>
      <c r="AB64" s="3"/>
      <c r="AC64" s="3"/>
      <c r="AD64" s="3"/>
      <c r="AE64" s="3"/>
      <c r="AF64" s="13">
        <f t="shared" si="62"/>
        <v>0</v>
      </c>
      <c r="AG64" s="13"/>
      <c r="AH64" s="13"/>
      <c r="AI64" s="13"/>
      <c r="AJ64" s="3">
        <v>1</v>
      </c>
      <c r="AK64" s="3">
        <v>1</v>
      </c>
      <c r="AL64" s="3"/>
      <c r="AM64" s="3"/>
      <c r="AN64" s="13">
        <v>4</v>
      </c>
      <c r="AO64" s="13">
        <v>2</v>
      </c>
      <c r="AP64" s="13">
        <v>2</v>
      </c>
      <c r="AQ64" s="13"/>
      <c r="AR64" s="27"/>
      <c r="AS64" s="3"/>
      <c r="AT64" s="3"/>
      <c r="AU64" s="3"/>
      <c r="AV64" s="13">
        <f t="shared" si="64"/>
        <v>0</v>
      </c>
      <c r="AW64" s="13"/>
      <c r="AX64" s="13"/>
      <c r="AY64" s="13"/>
      <c r="AZ64" s="3"/>
      <c r="BA64" s="3"/>
      <c r="BB64" s="3"/>
      <c r="BC64" s="3"/>
      <c r="BD64" s="13">
        <f t="shared" si="65"/>
        <v>0</v>
      </c>
      <c r="BE64" s="13"/>
      <c r="BF64" s="13"/>
      <c r="BG64" s="13"/>
      <c r="BH64" s="3"/>
      <c r="BI64" s="3"/>
      <c r="BJ64" s="3"/>
      <c r="BK64" s="3"/>
      <c r="BL64" s="13">
        <f t="shared" si="66"/>
        <v>0</v>
      </c>
      <c r="BM64" s="13"/>
      <c r="BN64" s="13"/>
      <c r="BO64" s="13"/>
      <c r="BP64" s="3"/>
      <c r="BQ64" s="3"/>
      <c r="BR64" s="3"/>
      <c r="BS64" s="3"/>
      <c r="BT64" s="13">
        <f t="shared" si="67"/>
        <v>0</v>
      </c>
      <c r="BU64" s="13"/>
      <c r="BV64" s="13"/>
      <c r="BW64" s="13"/>
    </row>
    <row r="65" spans="1:75" s="34" customFormat="1" ht="27.75" customHeight="1" thickBot="1">
      <c r="A65" s="22" t="s">
        <v>120</v>
      </c>
      <c r="B65" s="36" t="s">
        <v>118</v>
      </c>
      <c r="C65" s="23">
        <v>15</v>
      </c>
      <c r="D65" s="23">
        <f t="shared" si="68"/>
        <v>0</v>
      </c>
      <c r="E65" s="23">
        <f t="shared" si="69"/>
        <v>0</v>
      </c>
      <c r="F65" s="23">
        <f t="shared" si="70"/>
        <v>0</v>
      </c>
      <c r="G65" s="45">
        <f t="shared" si="59"/>
        <v>15</v>
      </c>
      <c r="H65" s="51">
        <f>I65+J65</f>
        <v>2</v>
      </c>
      <c r="I65" s="25">
        <f t="shared" si="60"/>
        <v>1</v>
      </c>
      <c r="J65" s="25">
        <f t="shared" si="72"/>
        <v>1</v>
      </c>
      <c r="K65" s="25">
        <f t="shared" si="61"/>
        <v>0</v>
      </c>
      <c r="L65" s="37"/>
      <c r="M65" s="22"/>
      <c r="N65" s="37"/>
      <c r="O65" s="22"/>
      <c r="P65" s="25">
        <f t="shared" si="71"/>
        <v>0</v>
      </c>
      <c r="Q65" s="25"/>
      <c r="R65" s="25"/>
      <c r="S65" s="25"/>
      <c r="T65" s="22"/>
      <c r="U65" s="22"/>
      <c r="V65" s="22"/>
      <c r="W65" s="22"/>
      <c r="X65" s="26">
        <f t="shared" si="55"/>
        <v>0</v>
      </c>
      <c r="Y65" s="26"/>
      <c r="Z65" s="26"/>
      <c r="AA65" s="26"/>
      <c r="AB65" s="22"/>
      <c r="AC65" s="22"/>
      <c r="AD65" s="22"/>
      <c r="AE65" s="22"/>
      <c r="AF65" s="26">
        <f t="shared" si="62"/>
        <v>0</v>
      </c>
      <c r="AG65" s="26"/>
      <c r="AH65" s="26"/>
      <c r="AI65" s="26"/>
      <c r="AJ65" s="22"/>
      <c r="AK65" s="22"/>
      <c r="AL65" s="22"/>
      <c r="AM65" s="22"/>
      <c r="AN65" s="26">
        <f t="shared" si="63"/>
        <v>0</v>
      </c>
      <c r="AO65" s="26"/>
      <c r="AP65" s="26"/>
      <c r="AQ65" s="67"/>
      <c r="AR65" s="3">
        <v>1</v>
      </c>
      <c r="AS65" s="77"/>
      <c r="AT65" s="22"/>
      <c r="AU65" s="22"/>
      <c r="AV65" s="26">
        <f t="shared" si="64"/>
        <v>2</v>
      </c>
      <c r="AW65" s="26">
        <v>1</v>
      </c>
      <c r="AX65" s="26">
        <v>1</v>
      </c>
      <c r="AY65" s="26"/>
      <c r="AZ65" s="22"/>
      <c r="BA65" s="22"/>
      <c r="BB65" s="22"/>
      <c r="BC65" s="22"/>
      <c r="BD65" s="26">
        <f t="shared" si="65"/>
        <v>0</v>
      </c>
      <c r="BE65" s="26"/>
      <c r="BF65" s="26"/>
      <c r="BG65" s="26"/>
      <c r="BH65" s="22"/>
      <c r="BI65" s="22"/>
      <c r="BJ65" s="22"/>
      <c r="BK65" s="22"/>
      <c r="BL65" s="26">
        <f t="shared" si="66"/>
        <v>0</v>
      </c>
      <c r="BM65" s="26"/>
      <c r="BN65" s="26"/>
      <c r="BO65" s="26"/>
      <c r="BP65" s="22"/>
      <c r="BQ65" s="22"/>
      <c r="BR65" s="22"/>
      <c r="BS65" s="22"/>
      <c r="BT65" s="26">
        <f t="shared" si="67"/>
        <v>0</v>
      </c>
      <c r="BU65" s="26"/>
      <c r="BV65" s="26"/>
      <c r="BW65" s="26"/>
    </row>
    <row r="66" spans="1:75" s="17" customFormat="1" ht="27.75" customHeight="1">
      <c r="A66" s="21" t="s">
        <v>127</v>
      </c>
      <c r="B66" s="105" t="s">
        <v>126</v>
      </c>
      <c r="C66" s="62">
        <f>SUM(C67:C76)</f>
        <v>150</v>
      </c>
      <c r="D66" s="62">
        <f aca="true" t="shared" si="73" ref="D66:M66">SUM(D67:D76)</f>
        <v>60</v>
      </c>
      <c r="E66" s="62">
        <f t="shared" si="73"/>
        <v>105</v>
      </c>
      <c r="F66" s="62">
        <f t="shared" si="73"/>
        <v>0</v>
      </c>
      <c r="G66" s="62">
        <f t="shared" si="73"/>
        <v>315</v>
      </c>
      <c r="H66" s="62">
        <f t="shared" si="73"/>
        <v>28</v>
      </c>
      <c r="I66" s="62">
        <f t="shared" si="73"/>
        <v>12</v>
      </c>
      <c r="J66" s="62">
        <f t="shared" si="73"/>
        <v>16</v>
      </c>
      <c r="K66" s="62">
        <f t="shared" si="73"/>
        <v>2</v>
      </c>
      <c r="L66" s="62">
        <v>2</v>
      </c>
      <c r="M66" s="62">
        <f t="shared" si="73"/>
        <v>0</v>
      </c>
      <c r="N66" s="62">
        <f>SUM(N67:N76)</f>
        <v>0</v>
      </c>
      <c r="O66" s="62">
        <f>SUM(O67:O76)</f>
        <v>0</v>
      </c>
      <c r="P66" s="62">
        <f>SUM(P67:P76)</f>
        <v>2</v>
      </c>
      <c r="Q66" s="62">
        <f>SUM(Q67:Q76)</f>
        <v>1</v>
      </c>
      <c r="R66" s="62">
        <f>SUM(R67:R76)</f>
        <v>1</v>
      </c>
      <c r="S66" s="62">
        <f>SUM(S67:S76)</f>
        <v>0</v>
      </c>
      <c r="T66" s="62">
        <f>SUM(T67:T76)</f>
        <v>0</v>
      </c>
      <c r="U66" s="62">
        <f>SUM(U67:U76)</f>
        <v>0</v>
      </c>
      <c r="V66" s="62">
        <f>SUM(V67:V76)</f>
        <v>1</v>
      </c>
      <c r="W66" s="62">
        <f>SUM(W67:W76)</f>
        <v>0</v>
      </c>
      <c r="X66" s="62">
        <f>SUM(X67:X76)</f>
        <v>3</v>
      </c>
      <c r="Y66" s="62">
        <f>SUM(Y67:Y76)</f>
        <v>1</v>
      </c>
      <c r="Z66" s="62">
        <f>SUM(Z67:Z76)</f>
        <v>2</v>
      </c>
      <c r="AA66" s="62">
        <f>SUM(AA67:AA76)</f>
        <v>0</v>
      </c>
      <c r="AB66" s="62">
        <f>SUM(AB67:AB76)</f>
        <v>2</v>
      </c>
      <c r="AC66" s="62">
        <f>SUM(AC67:AC76)</f>
        <v>1</v>
      </c>
      <c r="AD66" s="62">
        <f>SUM(AD67:AD76)</f>
        <v>0</v>
      </c>
      <c r="AE66" s="62">
        <f>SUM(AE67:AE76)</f>
        <v>0</v>
      </c>
      <c r="AF66" s="62">
        <f>SUM(AF67:AF76)</f>
        <v>4</v>
      </c>
      <c r="AG66" s="62">
        <f>SUM(AG67:AG76)</f>
        <v>1</v>
      </c>
      <c r="AH66" s="62">
        <f>SUM(AH67:AH76)</f>
        <v>3</v>
      </c>
      <c r="AI66" s="62">
        <f>SUM(AI67:AI76)</f>
        <v>0</v>
      </c>
      <c r="AJ66" s="62">
        <f>SUM(AJ67:AJ76)</f>
        <v>1</v>
      </c>
      <c r="AK66" s="62">
        <f>SUM(AK67:AK76)</f>
        <v>1</v>
      </c>
      <c r="AL66" s="62">
        <f>SUM(AL67:AL76)</f>
        <v>0</v>
      </c>
      <c r="AM66" s="62">
        <f>SUM(AM67:AM76)</f>
        <v>0</v>
      </c>
      <c r="AN66" s="62">
        <f>SUM(AN67:AN76)</f>
        <v>5</v>
      </c>
      <c r="AO66" s="62">
        <f>SUM(AO67:AO76)</f>
        <v>2</v>
      </c>
      <c r="AP66" s="62">
        <f>SUM(AP67:AP76)</f>
        <v>3</v>
      </c>
      <c r="AQ66" s="62">
        <f>SUM(AQ67:AQ76)</f>
        <v>0</v>
      </c>
      <c r="AR66" s="62">
        <f>SUM(AR67:AR76)</f>
        <v>0</v>
      </c>
      <c r="AS66" s="62">
        <f>SUM(AS67:AS76)</f>
        <v>0</v>
      </c>
      <c r="AT66" s="62">
        <f>SUM(AT67:AT76)</f>
        <v>0</v>
      </c>
      <c r="AU66" s="62">
        <f>SUM(AU67:AU76)</f>
        <v>0</v>
      </c>
      <c r="AV66" s="62">
        <f>SUM(AV67:AV76)</f>
        <v>0</v>
      </c>
      <c r="AW66" s="62">
        <f>SUM(AW67:AW76)</f>
        <v>0</v>
      </c>
      <c r="AX66" s="62">
        <f>SUM(AX67:AX76)</f>
        <v>0</v>
      </c>
      <c r="AY66" s="62">
        <f>SUM(AY67:AY76)</f>
        <v>0</v>
      </c>
      <c r="AZ66" s="62">
        <f>SUM(AZ67:AZ76)</f>
        <v>2</v>
      </c>
      <c r="BA66" s="62">
        <f>SUM(BA67:BA76)</f>
        <v>0</v>
      </c>
      <c r="BB66" s="62">
        <f>SUM(BB67:BB76)</f>
        <v>4</v>
      </c>
      <c r="BC66" s="62">
        <f>SUM(BC67:BC76)</f>
        <v>0</v>
      </c>
      <c r="BD66" s="62">
        <f>SUM(BD67:BD76)</f>
        <v>6</v>
      </c>
      <c r="BE66" s="62">
        <f>SUM(BE67:BE76)</f>
        <v>3</v>
      </c>
      <c r="BF66" s="62">
        <f>SUM(BF67:BF76)</f>
        <v>3</v>
      </c>
      <c r="BG66" s="62">
        <f>SUM(BG67:BG76)</f>
        <v>0</v>
      </c>
      <c r="BH66" s="62">
        <f>SUM(BH67:BH76)</f>
        <v>3</v>
      </c>
      <c r="BI66" s="62">
        <f>SUM(BI67:BI76)</f>
        <v>2</v>
      </c>
      <c r="BJ66" s="62">
        <f>SUM(BJ67:BJ76)</f>
        <v>2</v>
      </c>
      <c r="BK66" s="62">
        <f>SUM(BK67:BK76)</f>
        <v>0</v>
      </c>
      <c r="BL66" s="62">
        <f>SUM(BL67:BL76)</f>
        <v>8</v>
      </c>
      <c r="BM66" s="62">
        <f>SUM(BM67:BM76)</f>
        <v>4</v>
      </c>
      <c r="BN66" s="62">
        <f>SUM(BN67:BN76)</f>
        <v>4</v>
      </c>
      <c r="BO66" s="62">
        <f>SUM(BO67:BO76)</f>
        <v>0</v>
      </c>
      <c r="BP66" s="62">
        <f>SUM(BP67:BP76)</f>
        <v>0</v>
      </c>
      <c r="BQ66" s="62">
        <f>SUM(BQ67:BQ76)</f>
        <v>0</v>
      </c>
      <c r="BR66" s="62">
        <f>SUM(BR67:BR76)</f>
        <v>0</v>
      </c>
      <c r="BS66" s="62">
        <f>SUM(BS67:BS76)</f>
        <v>0</v>
      </c>
      <c r="BT66" s="62">
        <f>SUM(BT67:BT76)</f>
        <v>0</v>
      </c>
      <c r="BU66" s="62">
        <f>SUM(BU67:BU76)</f>
        <v>0</v>
      </c>
      <c r="BV66" s="62">
        <f>SUM(BV67:BV76)</f>
        <v>0</v>
      </c>
      <c r="BW66" s="62">
        <f>SUM(BW67:BW76)</f>
        <v>0</v>
      </c>
    </row>
    <row r="67" spans="1:75" s="17" customFormat="1" ht="27.75" customHeight="1">
      <c r="A67" s="3" t="s">
        <v>138</v>
      </c>
      <c r="B67" s="52" t="s">
        <v>128</v>
      </c>
      <c r="C67" s="7">
        <v>30</v>
      </c>
      <c r="D67" s="7"/>
      <c r="E67" s="7">
        <f>(N67+V67+AD67+AL67+AT67+BB67+BJ67+BR67)*15</f>
        <v>0</v>
      </c>
      <c r="F67" s="7">
        <f>(O67+W67+AE67+AM67+AU67+BC67+BK67+BS67)*15</f>
        <v>0</v>
      </c>
      <c r="G67" s="44">
        <f aca="true" t="shared" si="74" ref="G67:G92">SUM(C67:F67)</f>
        <v>30</v>
      </c>
      <c r="H67" s="50">
        <f>I67+J67</f>
        <v>2</v>
      </c>
      <c r="I67" s="9">
        <f aca="true" t="shared" si="75" ref="I67:I76">Q67+Y67+AG67+AO67+AW67+BE67+BM67+BU67</f>
        <v>1</v>
      </c>
      <c r="J67" s="9">
        <f aca="true" t="shared" si="76" ref="J67:J76">R67+Z67+AH67+AP67+AX67+BF67+BN67+BV67</f>
        <v>1</v>
      </c>
      <c r="K67" s="9">
        <f aca="true" t="shared" si="77" ref="K67:K75">S67+AA67+AI67+AQ67+AY67+BG67+BO67+BW67</f>
        <v>0</v>
      </c>
      <c r="L67" s="3">
        <v>2</v>
      </c>
      <c r="M67" s="3"/>
      <c r="N67" s="3"/>
      <c r="O67" s="3"/>
      <c r="P67" s="9">
        <f>SUM(Q67:S67)</f>
        <v>2</v>
      </c>
      <c r="Q67" s="9">
        <v>1</v>
      </c>
      <c r="R67" s="9">
        <v>1</v>
      </c>
      <c r="S67" s="9"/>
      <c r="T67" s="3"/>
      <c r="U67" s="3"/>
      <c r="V67" s="3"/>
      <c r="W67" s="3"/>
      <c r="X67" s="13">
        <f aca="true" t="shared" si="78" ref="X67:X76">SUM(Y67:AA67)</f>
        <v>0</v>
      </c>
      <c r="Y67" s="13"/>
      <c r="Z67" s="13"/>
      <c r="AA67" s="13"/>
      <c r="AB67" s="3"/>
      <c r="AC67" s="3"/>
      <c r="AD67" s="3"/>
      <c r="AE67" s="3"/>
      <c r="AF67" s="13">
        <f aca="true" t="shared" si="79" ref="AF67:AF76">SUM(AG67:AI67)</f>
        <v>0</v>
      </c>
      <c r="AG67" s="14"/>
      <c r="AH67" s="14"/>
      <c r="AI67" s="14"/>
      <c r="AJ67" s="3"/>
      <c r="AK67" s="3"/>
      <c r="AL67" s="3"/>
      <c r="AM67" s="3"/>
      <c r="AN67" s="13">
        <f aca="true" t="shared" si="80" ref="AN67:AN76">SUM(AO67:AQ67)</f>
        <v>0</v>
      </c>
      <c r="AO67" s="13"/>
      <c r="AP67" s="13"/>
      <c r="AQ67" s="13"/>
      <c r="AR67" s="3"/>
      <c r="AS67" s="3"/>
      <c r="AT67" s="3"/>
      <c r="AU67" s="3"/>
      <c r="AV67" s="13">
        <f aca="true" t="shared" si="81" ref="AV67:AV76">SUM(AW67:AY67)</f>
        <v>0</v>
      </c>
      <c r="AW67" s="13"/>
      <c r="AX67" s="13"/>
      <c r="AY67" s="13"/>
      <c r="AZ67" s="3"/>
      <c r="BA67" s="3"/>
      <c r="BB67" s="3"/>
      <c r="BC67" s="3"/>
      <c r="BD67" s="13">
        <f aca="true" t="shared" si="82" ref="BD67:BD76">SUM(BE67:BG67)</f>
        <v>0</v>
      </c>
      <c r="BE67" s="13"/>
      <c r="BF67" s="13"/>
      <c r="BG67" s="13"/>
      <c r="BH67" s="3"/>
      <c r="BI67" s="3"/>
      <c r="BJ67" s="3"/>
      <c r="BK67" s="3"/>
      <c r="BL67" s="13">
        <f aca="true" t="shared" si="83" ref="BL67:BL76">SUM(BM67:BO67)</f>
        <v>0</v>
      </c>
      <c r="BM67" s="13"/>
      <c r="BN67" s="13"/>
      <c r="BO67" s="13"/>
      <c r="BP67" s="3"/>
      <c r="BQ67" s="3"/>
      <c r="BR67" s="3"/>
      <c r="BS67" s="3"/>
      <c r="BT67" s="13">
        <f aca="true" t="shared" si="84" ref="BT67:BT87">SUM(BU67:BW67)</f>
        <v>0</v>
      </c>
      <c r="BU67" s="13"/>
      <c r="BV67" s="13"/>
      <c r="BW67" s="13"/>
    </row>
    <row r="68" spans="1:75" s="17" customFormat="1" ht="27.75" customHeight="1" thickBot="1">
      <c r="A68" s="3" t="s">
        <v>139</v>
      </c>
      <c r="B68" s="6" t="s">
        <v>129</v>
      </c>
      <c r="C68" s="7">
        <f aca="true" t="shared" si="85" ref="C68:C75">(L68+T68+AB68+AJ68+AR68+AZ68+BH68+BP68)*15</f>
        <v>0</v>
      </c>
      <c r="D68" s="7">
        <f aca="true" t="shared" si="86" ref="D68:D75">(M68+U68+AC68+AK68+AS68+BA68+BI68+BQ68)*15</f>
        <v>0</v>
      </c>
      <c r="E68" s="7">
        <v>15</v>
      </c>
      <c r="F68" s="7">
        <f aca="true" t="shared" si="87" ref="F68:F75">(O68+W68+AE68+AM68+AU68+BC68+BK68+BS68)*15</f>
        <v>0</v>
      </c>
      <c r="G68" s="44">
        <f t="shared" si="74"/>
        <v>15</v>
      </c>
      <c r="H68" s="50">
        <v>3</v>
      </c>
      <c r="I68" s="9">
        <f t="shared" si="75"/>
        <v>1</v>
      </c>
      <c r="J68" s="9">
        <v>2</v>
      </c>
      <c r="K68" s="9">
        <f t="shared" si="77"/>
        <v>0</v>
      </c>
      <c r="L68" s="3"/>
      <c r="M68" s="3"/>
      <c r="N68" s="3"/>
      <c r="O68" s="3"/>
      <c r="P68" s="9">
        <f aca="true" t="shared" si="88" ref="P68:P76">SUM(Q68:S68)</f>
        <v>0</v>
      </c>
      <c r="Q68" s="9"/>
      <c r="R68" s="9"/>
      <c r="S68" s="9"/>
      <c r="T68" s="3"/>
      <c r="U68" s="3"/>
      <c r="V68" s="3">
        <v>1</v>
      </c>
      <c r="W68" s="3"/>
      <c r="X68" s="13">
        <v>3</v>
      </c>
      <c r="Y68" s="13">
        <v>1</v>
      </c>
      <c r="Z68" s="13">
        <v>2</v>
      </c>
      <c r="AA68" s="13"/>
      <c r="AB68" s="3"/>
      <c r="AC68" s="3"/>
      <c r="AD68" s="3"/>
      <c r="AE68" s="3"/>
      <c r="AF68" s="13">
        <f t="shared" si="79"/>
        <v>0</v>
      </c>
      <c r="AG68" s="13"/>
      <c r="AH68" s="13"/>
      <c r="AI68" s="13"/>
      <c r="AJ68" s="27"/>
      <c r="AK68" s="3"/>
      <c r="AL68" s="3"/>
      <c r="AM68" s="3"/>
      <c r="AN68" s="13">
        <f t="shared" si="80"/>
        <v>0</v>
      </c>
      <c r="AO68" s="13"/>
      <c r="AP68" s="13"/>
      <c r="AQ68" s="13"/>
      <c r="AR68" s="3"/>
      <c r="AS68" s="3"/>
      <c r="AT68" s="3"/>
      <c r="AU68" s="3"/>
      <c r="AV68" s="13">
        <f t="shared" si="81"/>
        <v>0</v>
      </c>
      <c r="AW68" s="13"/>
      <c r="AX68" s="13"/>
      <c r="AY68" s="13"/>
      <c r="AZ68" s="3"/>
      <c r="BA68" s="3"/>
      <c r="BB68" s="3"/>
      <c r="BC68" s="3"/>
      <c r="BD68" s="13">
        <f t="shared" si="82"/>
        <v>0</v>
      </c>
      <c r="BE68" s="13"/>
      <c r="BF68" s="13"/>
      <c r="BG68" s="13"/>
      <c r="BH68" s="3"/>
      <c r="BI68" s="3"/>
      <c r="BJ68" s="3"/>
      <c r="BK68" s="3"/>
      <c r="BL68" s="13">
        <f t="shared" si="83"/>
        <v>0</v>
      </c>
      <c r="BM68" s="13"/>
      <c r="BN68" s="13"/>
      <c r="BO68" s="13"/>
      <c r="BP68" s="3"/>
      <c r="BQ68" s="3"/>
      <c r="BR68" s="3"/>
      <c r="BS68" s="3"/>
      <c r="BT68" s="13">
        <f t="shared" si="84"/>
        <v>0</v>
      </c>
      <c r="BU68" s="13"/>
      <c r="BV68" s="13"/>
      <c r="BW68" s="13"/>
    </row>
    <row r="69" spans="1:75" s="17" customFormat="1" ht="27.75" customHeight="1" thickBot="1">
      <c r="A69" s="3" t="s">
        <v>140</v>
      </c>
      <c r="B69" s="6" t="s">
        <v>132</v>
      </c>
      <c r="C69" s="7">
        <v>15</v>
      </c>
      <c r="D69" s="7">
        <v>15</v>
      </c>
      <c r="E69" s="7">
        <f>(N69+V69+AD69+AL69+AT69+BB69+BJ69+BR69)*15</f>
        <v>0</v>
      </c>
      <c r="F69" s="7">
        <f t="shared" si="87"/>
        <v>0</v>
      </c>
      <c r="G69" s="44">
        <f t="shared" si="74"/>
        <v>30</v>
      </c>
      <c r="H69" s="50">
        <v>5</v>
      </c>
      <c r="I69" s="9">
        <f t="shared" si="75"/>
        <v>2</v>
      </c>
      <c r="J69" s="9">
        <v>3</v>
      </c>
      <c r="K69" s="9">
        <f t="shared" si="77"/>
        <v>0</v>
      </c>
      <c r="L69" s="10"/>
      <c r="M69" s="3"/>
      <c r="N69" s="3"/>
      <c r="O69" s="3"/>
      <c r="P69" s="9">
        <f t="shared" si="88"/>
        <v>0</v>
      </c>
      <c r="Q69" s="9"/>
      <c r="R69" s="9"/>
      <c r="S69" s="9"/>
      <c r="T69" s="3"/>
      <c r="U69" s="3"/>
      <c r="V69" s="3"/>
      <c r="W69" s="3"/>
      <c r="X69" s="13">
        <f t="shared" si="78"/>
        <v>0</v>
      </c>
      <c r="Y69" s="13"/>
      <c r="Z69" s="13"/>
      <c r="AA69" s="13"/>
      <c r="AB69" s="27"/>
      <c r="AC69" s="3"/>
      <c r="AD69" s="3"/>
      <c r="AE69" s="3"/>
      <c r="AF69" s="13">
        <f t="shared" si="79"/>
        <v>0</v>
      </c>
      <c r="AG69" s="13"/>
      <c r="AH69" s="13"/>
      <c r="AI69" s="14"/>
      <c r="AJ69" s="69">
        <v>1</v>
      </c>
      <c r="AK69" s="68">
        <v>1</v>
      </c>
      <c r="AL69" s="3"/>
      <c r="AM69" s="3"/>
      <c r="AN69" s="13">
        <v>5</v>
      </c>
      <c r="AO69" s="13">
        <v>2</v>
      </c>
      <c r="AP69" s="13">
        <v>3</v>
      </c>
      <c r="AQ69" s="13"/>
      <c r="AR69" s="3"/>
      <c r="AS69" s="3"/>
      <c r="AT69" s="3"/>
      <c r="AU69" s="3"/>
      <c r="AV69" s="13">
        <f t="shared" si="81"/>
        <v>0</v>
      </c>
      <c r="AW69" s="13"/>
      <c r="AX69" s="13"/>
      <c r="AY69" s="13"/>
      <c r="AZ69" s="3"/>
      <c r="BA69" s="3"/>
      <c r="BB69" s="3"/>
      <c r="BC69" s="3"/>
      <c r="BD69" s="13">
        <f t="shared" si="82"/>
        <v>0</v>
      </c>
      <c r="BE69" s="13"/>
      <c r="BF69" s="13"/>
      <c r="BG69" s="13"/>
      <c r="BH69" s="3"/>
      <c r="BI69" s="3"/>
      <c r="BJ69" s="3"/>
      <c r="BK69" s="3"/>
      <c r="BL69" s="13">
        <f t="shared" si="83"/>
        <v>0</v>
      </c>
      <c r="BM69" s="13"/>
      <c r="BN69" s="13"/>
      <c r="BO69" s="13"/>
      <c r="BP69" s="3"/>
      <c r="BQ69" s="3"/>
      <c r="BR69" s="3"/>
      <c r="BS69" s="3"/>
      <c r="BT69" s="13">
        <f t="shared" si="84"/>
        <v>0</v>
      </c>
      <c r="BU69" s="13"/>
      <c r="BV69" s="13"/>
      <c r="BW69" s="13"/>
    </row>
    <row r="70" spans="1:75" s="17" customFormat="1" ht="27.75" customHeight="1" thickBot="1">
      <c r="A70" s="19" t="s">
        <v>141</v>
      </c>
      <c r="B70" s="40" t="s">
        <v>130</v>
      </c>
      <c r="C70" s="7">
        <f t="shared" si="85"/>
        <v>30</v>
      </c>
      <c r="D70" s="7">
        <f t="shared" si="86"/>
        <v>15</v>
      </c>
      <c r="E70" s="7">
        <f>(N70+V70+AD70+AL70+AT70+BB70+BJ70+BR70)*15</f>
        <v>0</v>
      </c>
      <c r="F70" s="7">
        <f t="shared" si="87"/>
        <v>0</v>
      </c>
      <c r="G70" s="44">
        <f t="shared" si="74"/>
        <v>45</v>
      </c>
      <c r="H70" s="50">
        <v>4</v>
      </c>
      <c r="I70" s="9">
        <f t="shared" si="75"/>
        <v>1</v>
      </c>
      <c r="J70" s="9">
        <v>3</v>
      </c>
      <c r="K70" s="9">
        <f t="shared" si="77"/>
        <v>0</v>
      </c>
      <c r="L70" s="10"/>
      <c r="M70" s="3"/>
      <c r="N70" s="10"/>
      <c r="O70" s="3"/>
      <c r="P70" s="9">
        <f t="shared" si="88"/>
        <v>0</v>
      </c>
      <c r="Q70" s="9"/>
      <c r="R70" s="9"/>
      <c r="S70" s="9"/>
      <c r="T70" s="3"/>
      <c r="U70" s="3"/>
      <c r="V70" s="3"/>
      <c r="W70" s="3"/>
      <c r="X70" s="13">
        <f t="shared" si="78"/>
        <v>0</v>
      </c>
      <c r="Y70" s="13"/>
      <c r="Z70" s="13"/>
      <c r="AA70" s="14"/>
      <c r="AB70" s="69">
        <v>2</v>
      </c>
      <c r="AC70" s="68">
        <v>1</v>
      </c>
      <c r="AD70" s="3"/>
      <c r="AE70" s="3"/>
      <c r="AF70" s="13">
        <v>4</v>
      </c>
      <c r="AG70" s="13">
        <v>1</v>
      </c>
      <c r="AH70" s="13">
        <v>3</v>
      </c>
      <c r="AI70" s="13"/>
      <c r="AJ70" s="16"/>
      <c r="AK70" s="3"/>
      <c r="AL70" s="3"/>
      <c r="AM70" s="3"/>
      <c r="AN70" s="13">
        <f t="shared" si="80"/>
        <v>0</v>
      </c>
      <c r="AO70" s="13"/>
      <c r="AP70" s="13"/>
      <c r="AQ70" s="13"/>
      <c r="AR70" s="3"/>
      <c r="AS70" s="3"/>
      <c r="AT70" s="3"/>
      <c r="AU70" s="3"/>
      <c r="AV70" s="13">
        <f t="shared" si="81"/>
        <v>0</v>
      </c>
      <c r="AW70" s="13"/>
      <c r="AX70" s="13"/>
      <c r="AY70" s="13"/>
      <c r="AZ70" s="3"/>
      <c r="BA70" s="3"/>
      <c r="BB70" s="3"/>
      <c r="BC70" s="3"/>
      <c r="BD70" s="13">
        <f t="shared" si="82"/>
        <v>0</v>
      </c>
      <c r="BE70" s="13"/>
      <c r="BF70" s="13"/>
      <c r="BG70" s="13"/>
      <c r="BH70" s="3"/>
      <c r="BI70" s="3"/>
      <c r="BJ70" s="3"/>
      <c r="BK70" s="3"/>
      <c r="BL70" s="13">
        <f t="shared" si="83"/>
        <v>0</v>
      </c>
      <c r="BM70" s="13"/>
      <c r="BN70" s="13"/>
      <c r="BO70" s="13"/>
      <c r="BP70" s="3"/>
      <c r="BQ70" s="3"/>
      <c r="BR70" s="3"/>
      <c r="BS70" s="3"/>
      <c r="BT70" s="13">
        <f t="shared" si="84"/>
        <v>0</v>
      </c>
      <c r="BU70" s="13"/>
      <c r="BV70" s="13"/>
      <c r="BW70" s="13"/>
    </row>
    <row r="71" spans="1:75" s="17" customFormat="1" ht="27.75" customHeight="1" thickBot="1">
      <c r="A71" s="27" t="s">
        <v>142</v>
      </c>
      <c r="B71" s="6" t="s">
        <v>131</v>
      </c>
      <c r="C71" s="7">
        <f t="shared" si="85"/>
        <v>0</v>
      </c>
      <c r="D71" s="7">
        <f t="shared" si="86"/>
        <v>0</v>
      </c>
      <c r="E71" s="7">
        <f>(N71+V71+AD71+AL71+AT71+BB71+BJ71+BR71)*15</f>
        <v>30</v>
      </c>
      <c r="F71" s="7">
        <f t="shared" si="87"/>
        <v>0</v>
      </c>
      <c r="G71" s="44">
        <f t="shared" si="74"/>
        <v>30</v>
      </c>
      <c r="H71" s="50">
        <v>2</v>
      </c>
      <c r="I71" s="9">
        <f t="shared" si="75"/>
        <v>1</v>
      </c>
      <c r="J71" s="9">
        <v>1</v>
      </c>
      <c r="K71" s="9">
        <f t="shared" si="77"/>
        <v>0</v>
      </c>
      <c r="L71" s="11"/>
      <c r="M71" s="27"/>
      <c r="N71" s="11"/>
      <c r="O71" s="27"/>
      <c r="P71" s="9">
        <f t="shared" si="88"/>
        <v>0</v>
      </c>
      <c r="Q71" s="28"/>
      <c r="R71" s="28"/>
      <c r="S71" s="28"/>
      <c r="T71" s="27"/>
      <c r="U71" s="27"/>
      <c r="V71" s="27"/>
      <c r="W71" s="27"/>
      <c r="X71" s="13">
        <f t="shared" si="78"/>
        <v>0</v>
      </c>
      <c r="Y71" s="29"/>
      <c r="Z71" s="29"/>
      <c r="AA71" s="29"/>
      <c r="AB71" s="74"/>
      <c r="AC71" s="27"/>
      <c r="AD71" s="27"/>
      <c r="AE71" s="27"/>
      <c r="AF71" s="13">
        <f t="shared" si="79"/>
        <v>0</v>
      </c>
      <c r="AG71" s="29"/>
      <c r="AH71" s="29"/>
      <c r="AI71" s="29"/>
      <c r="AJ71" s="27"/>
      <c r="AK71" s="27"/>
      <c r="AL71" s="27"/>
      <c r="AM71" s="27"/>
      <c r="AN71" s="13">
        <f t="shared" si="80"/>
        <v>0</v>
      </c>
      <c r="AO71" s="29"/>
      <c r="AP71" s="29"/>
      <c r="AQ71" s="29"/>
      <c r="AR71" s="27"/>
      <c r="AS71" s="27"/>
      <c r="AT71" s="27"/>
      <c r="AU71" s="27"/>
      <c r="AV71" s="13"/>
      <c r="AW71" s="29"/>
      <c r="AX71" s="29"/>
      <c r="AY71" s="29"/>
      <c r="AZ71" s="27"/>
      <c r="BA71" s="27"/>
      <c r="BB71" s="27">
        <v>2</v>
      </c>
      <c r="BC71" s="27"/>
      <c r="BD71" s="13">
        <v>2</v>
      </c>
      <c r="BE71" s="29">
        <v>1</v>
      </c>
      <c r="BF71" s="29">
        <v>1</v>
      </c>
      <c r="BG71" s="29"/>
      <c r="BH71" s="27"/>
      <c r="BI71" s="27"/>
      <c r="BJ71" s="27"/>
      <c r="BK71" s="27"/>
      <c r="BL71" s="13">
        <f t="shared" si="83"/>
        <v>0</v>
      </c>
      <c r="BM71" s="29"/>
      <c r="BN71" s="29"/>
      <c r="BO71" s="29"/>
      <c r="BP71" s="27"/>
      <c r="BQ71" s="27"/>
      <c r="BR71" s="27"/>
      <c r="BS71" s="27"/>
      <c r="BT71" s="13">
        <f t="shared" si="84"/>
        <v>0</v>
      </c>
      <c r="BU71" s="29"/>
      <c r="BV71" s="29"/>
      <c r="BW71" s="29"/>
    </row>
    <row r="72" spans="1:75" s="17" customFormat="1" ht="27.75" customHeight="1" thickBot="1">
      <c r="A72" s="27" t="s">
        <v>143</v>
      </c>
      <c r="B72" s="41" t="s">
        <v>133</v>
      </c>
      <c r="C72" s="7">
        <f t="shared" si="85"/>
        <v>30</v>
      </c>
      <c r="D72" s="7">
        <f t="shared" si="86"/>
        <v>15</v>
      </c>
      <c r="E72" s="7">
        <f>(N72+V72+AD72+AL72+AT72+BB72+BJ72+BR72)*15</f>
        <v>0</v>
      </c>
      <c r="F72" s="7">
        <f t="shared" si="87"/>
        <v>0</v>
      </c>
      <c r="G72" s="44">
        <f t="shared" si="74"/>
        <v>45</v>
      </c>
      <c r="H72" s="50">
        <v>4</v>
      </c>
      <c r="I72" s="9">
        <v>2</v>
      </c>
      <c r="J72" s="9">
        <v>2</v>
      </c>
      <c r="K72" s="9">
        <f t="shared" si="77"/>
        <v>0</v>
      </c>
      <c r="L72" s="11"/>
      <c r="M72" s="27"/>
      <c r="N72" s="11"/>
      <c r="O72" s="27"/>
      <c r="P72" s="9">
        <f t="shared" si="88"/>
        <v>0</v>
      </c>
      <c r="Q72" s="28"/>
      <c r="R72" s="28"/>
      <c r="S72" s="28"/>
      <c r="T72" s="27"/>
      <c r="U72" s="27"/>
      <c r="V72" s="27"/>
      <c r="W72" s="27"/>
      <c r="X72" s="13">
        <f t="shared" si="78"/>
        <v>0</v>
      </c>
      <c r="Y72" s="29"/>
      <c r="Z72" s="29"/>
      <c r="AA72" s="29"/>
      <c r="AB72" s="27"/>
      <c r="AC72" s="27"/>
      <c r="AD72" s="27"/>
      <c r="AE72" s="27"/>
      <c r="AF72" s="13">
        <f t="shared" si="79"/>
        <v>0</v>
      </c>
      <c r="AG72" s="29"/>
      <c r="AH72" s="29"/>
      <c r="AI72" s="29"/>
      <c r="AJ72" s="27"/>
      <c r="AK72" s="27"/>
      <c r="AL72" s="27"/>
      <c r="AM72" s="27"/>
      <c r="AN72" s="13">
        <f t="shared" si="80"/>
        <v>0</v>
      </c>
      <c r="AO72" s="29"/>
      <c r="AP72" s="29"/>
      <c r="AQ72" s="29"/>
      <c r="AR72" s="27"/>
      <c r="AS72" s="27"/>
      <c r="AT72" s="27"/>
      <c r="AU72" s="27"/>
      <c r="AV72" s="13">
        <f t="shared" si="81"/>
        <v>0</v>
      </c>
      <c r="AW72" s="29"/>
      <c r="AX72" s="29"/>
      <c r="AY72" s="29"/>
      <c r="AZ72" s="27"/>
      <c r="BA72" s="27"/>
      <c r="BB72" s="27"/>
      <c r="BC72" s="27"/>
      <c r="BD72" s="13">
        <f t="shared" si="82"/>
        <v>0</v>
      </c>
      <c r="BE72" s="29"/>
      <c r="BF72" s="29"/>
      <c r="BG72" s="76"/>
      <c r="BH72" s="69">
        <v>2</v>
      </c>
      <c r="BI72" s="70">
        <v>1</v>
      </c>
      <c r="BJ72" s="27"/>
      <c r="BK72" s="27"/>
      <c r="BL72" s="13">
        <v>4</v>
      </c>
      <c r="BM72" s="29">
        <v>2</v>
      </c>
      <c r="BN72" s="29">
        <v>2</v>
      </c>
      <c r="BO72" s="29"/>
      <c r="BP72" s="27"/>
      <c r="BQ72" s="27"/>
      <c r="BR72" s="27"/>
      <c r="BS72" s="27"/>
      <c r="BT72" s="13">
        <f t="shared" si="84"/>
        <v>0</v>
      </c>
      <c r="BU72" s="29"/>
      <c r="BV72" s="29"/>
      <c r="BW72" s="29"/>
    </row>
    <row r="73" spans="1:75" s="17" customFormat="1" ht="27.75" customHeight="1">
      <c r="A73" s="27" t="s">
        <v>144</v>
      </c>
      <c r="B73" s="41" t="s">
        <v>134</v>
      </c>
      <c r="C73" s="7">
        <f t="shared" si="85"/>
        <v>0</v>
      </c>
      <c r="D73" s="7">
        <f t="shared" si="86"/>
        <v>0</v>
      </c>
      <c r="E73" s="7">
        <f>(N73+V73+AD73+AL73+AT73+BB73+BJ73+BR73)*15</f>
        <v>30</v>
      </c>
      <c r="F73" s="7">
        <f t="shared" si="87"/>
        <v>0</v>
      </c>
      <c r="G73" s="44">
        <f t="shared" si="74"/>
        <v>30</v>
      </c>
      <c r="H73" s="50">
        <f>I73+J73</f>
        <v>2</v>
      </c>
      <c r="I73" s="9">
        <f t="shared" si="75"/>
        <v>1</v>
      </c>
      <c r="J73" s="9">
        <f t="shared" si="76"/>
        <v>1</v>
      </c>
      <c r="K73" s="9">
        <f t="shared" si="77"/>
        <v>0</v>
      </c>
      <c r="L73" s="11"/>
      <c r="M73" s="27"/>
      <c r="N73" s="11"/>
      <c r="O73" s="27"/>
      <c r="P73" s="9">
        <f t="shared" si="88"/>
        <v>0</v>
      </c>
      <c r="Q73" s="28"/>
      <c r="R73" s="28"/>
      <c r="S73" s="28"/>
      <c r="T73" s="27"/>
      <c r="U73" s="27"/>
      <c r="V73" s="27"/>
      <c r="W73" s="27"/>
      <c r="X73" s="13">
        <f t="shared" si="78"/>
        <v>0</v>
      </c>
      <c r="Y73" s="29"/>
      <c r="Z73" s="29"/>
      <c r="AA73" s="29"/>
      <c r="AB73" s="27"/>
      <c r="AC73" s="27"/>
      <c r="AD73" s="27"/>
      <c r="AE73" s="27"/>
      <c r="AF73" s="13">
        <f t="shared" si="79"/>
        <v>0</v>
      </c>
      <c r="AG73" s="29"/>
      <c r="AH73" s="29"/>
      <c r="AI73" s="29"/>
      <c r="AJ73" s="27"/>
      <c r="AK73" s="27"/>
      <c r="AL73" s="27"/>
      <c r="AM73" s="27"/>
      <c r="AN73" s="13">
        <f t="shared" si="80"/>
        <v>0</v>
      </c>
      <c r="AO73" s="29"/>
      <c r="AP73" s="29"/>
      <c r="AQ73" s="29"/>
      <c r="AR73" s="27"/>
      <c r="AS73" s="27"/>
      <c r="AT73" s="27"/>
      <c r="AU73" s="27"/>
      <c r="AV73" s="13">
        <f t="shared" si="81"/>
        <v>0</v>
      </c>
      <c r="AW73" s="29"/>
      <c r="AX73" s="29"/>
      <c r="AY73" s="29"/>
      <c r="AZ73" s="27"/>
      <c r="BA73" s="27"/>
      <c r="BB73" s="27"/>
      <c r="BC73" s="27"/>
      <c r="BD73" s="13">
        <f t="shared" si="82"/>
        <v>0</v>
      </c>
      <c r="BE73" s="29"/>
      <c r="BF73" s="29"/>
      <c r="BG73" s="29"/>
      <c r="BH73" s="74"/>
      <c r="BI73" s="27"/>
      <c r="BJ73" s="27">
        <v>2</v>
      </c>
      <c r="BK73" s="27"/>
      <c r="BL73" s="13">
        <f t="shared" si="83"/>
        <v>2</v>
      </c>
      <c r="BM73" s="29">
        <v>1</v>
      </c>
      <c r="BN73" s="29">
        <v>1</v>
      </c>
      <c r="BO73" s="29"/>
      <c r="BP73" s="27"/>
      <c r="BQ73" s="27"/>
      <c r="BR73" s="27"/>
      <c r="BS73" s="27"/>
      <c r="BT73" s="13">
        <f t="shared" si="84"/>
        <v>0</v>
      </c>
      <c r="BU73" s="29"/>
      <c r="BV73" s="29"/>
      <c r="BW73" s="29"/>
    </row>
    <row r="74" spans="1:75" s="17" customFormat="1" ht="27.75" customHeight="1">
      <c r="A74" s="27" t="s">
        <v>145</v>
      </c>
      <c r="B74" s="42" t="s">
        <v>135</v>
      </c>
      <c r="C74" s="7">
        <f t="shared" si="85"/>
        <v>30</v>
      </c>
      <c r="D74" s="7">
        <f t="shared" si="86"/>
        <v>0</v>
      </c>
      <c r="E74" s="7">
        <f>(N74+V74+AD74+AL74+AT74+BB74+BJ74+BR74)*15</f>
        <v>0</v>
      </c>
      <c r="F74" s="7">
        <f t="shared" si="87"/>
        <v>0</v>
      </c>
      <c r="G74" s="44">
        <f t="shared" si="74"/>
        <v>30</v>
      </c>
      <c r="H74" s="50">
        <f>I74+J74</f>
        <v>2</v>
      </c>
      <c r="I74" s="9">
        <f t="shared" si="75"/>
        <v>1</v>
      </c>
      <c r="J74" s="9">
        <f t="shared" si="76"/>
        <v>1</v>
      </c>
      <c r="K74" s="9">
        <f t="shared" si="77"/>
        <v>0</v>
      </c>
      <c r="L74" s="11"/>
      <c r="M74" s="27"/>
      <c r="N74" s="11"/>
      <c r="O74" s="27"/>
      <c r="P74" s="9">
        <f t="shared" si="88"/>
        <v>0</v>
      </c>
      <c r="Q74" s="28"/>
      <c r="R74" s="28"/>
      <c r="S74" s="28"/>
      <c r="T74" s="27"/>
      <c r="U74" s="27"/>
      <c r="V74" s="27"/>
      <c r="W74" s="27"/>
      <c r="X74" s="13">
        <f t="shared" si="78"/>
        <v>0</v>
      </c>
      <c r="Y74" s="29"/>
      <c r="Z74" s="29"/>
      <c r="AA74" s="29"/>
      <c r="AB74" s="27"/>
      <c r="AC74" s="27"/>
      <c r="AD74" s="27"/>
      <c r="AE74" s="27"/>
      <c r="AF74" s="13">
        <f t="shared" si="79"/>
        <v>0</v>
      </c>
      <c r="AG74" s="29"/>
      <c r="AH74" s="29"/>
      <c r="AI74" s="29"/>
      <c r="AJ74" s="27"/>
      <c r="AK74" s="27"/>
      <c r="AL74" s="27"/>
      <c r="AM74" s="27"/>
      <c r="AN74" s="13">
        <f t="shared" si="80"/>
        <v>0</v>
      </c>
      <c r="AO74" s="29"/>
      <c r="AP74" s="29"/>
      <c r="AQ74" s="29"/>
      <c r="AR74" s="27"/>
      <c r="AS74" s="27"/>
      <c r="AT74" s="27"/>
      <c r="AU74" s="27"/>
      <c r="AV74" s="13">
        <f t="shared" si="81"/>
        <v>0</v>
      </c>
      <c r="AW74" s="29"/>
      <c r="AX74" s="29"/>
      <c r="AY74" s="29"/>
      <c r="AZ74" s="27">
        <v>2</v>
      </c>
      <c r="BA74" s="27"/>
      <c r="BB74" s="27"/>
      <c r="BC74" s="27"/>
      <c r="BD74" s="13">
        <f t="shared" si="82"/>
        <v>2</v>
      </c>
      <c r="BE74" s="29">
        <v>1</v>
      </c>
      <c r="BF74" s="29">
        <v>1</v>
      </c>
      <c r="BG74" s="29"/>
      <c r="BH74" s="27"/>
      <c r="BI74" s="27"/>
      <c r="BJ74" s="27"/>
      <c r="BK74" s="27"/>
      <c r="BL74" s="13">
        <f t="shared" si="83"/>
        <v>0</v>
      </c>
      <c r="BM74" s="29"/>
      <c r="BN74" s="29"/>
      <c r="BO74" s="29"/>
      <c r="BP74" s="27"/>
      <c r="BQ74" s="27"/>
      <c r="BR74" s="27"/>
      <c r="BS74" s="27"/>
      <c r="BT74" s="13">
        <f t="shared" si="84"/>
        <v>0</v>
      </c>
      <c r="BU74" s="29"/>
      <c r="BV74" s="29"/>
      <c r="BW74" s="29"/>
    </row>
    <row r="75" spans="1:75" s="17" customFormat="1" ht="27.75" customHeight="1">
      <c r="A75" s="3" t="s">
        <v>146</v>
      </c>
      <c r="B75" s="41" t="s">
        <v>136</v>
      </c>
      <c r="C75" s="7">
        <f t="shared" si="85"/>
        <v>0</v>
      </c>
      <c r="D75" s="7">
        <f t="shared" si="86"/>
        <v>0</v>
      </c>
      <c r="E75" s="7">
        <f>(N75+V75+AD75+AL75+AT75+BB75+BJ75+BR75)*15</f>
        <v>30</v>
      </c>
      <c r="F75" s="7">
        <f t="shared" si="87"/>
        <v>0</v>
      </c>
      <c r="G75" s="44">
        <f t="shared" si="74"/>
        <v>30</v>
      </c>
      <c r="H75" s="50">
        <f>I75+J75</f>
        <v>2</v>
      </c>
      <c r="I75" s="9">
        <f t="shared" si="75"/>
        <v>1</v>
      </c>
      <c r="J75" s="9">
        <f t="shared" si="76"/>
        <v>1</v>
      </c>
      <c r="K75" s="9">
        <f t="shared" si="77"/>
        <v>0</v>
      </c>
      <c r="L75" s="10"/>
      <c r="M75" s="3"/>
      <c r="N75" s="10"/>
      <c r="O75" s="3"/>
      <c r="P75" s="9">
        <f t="shared" si="88"/>
        <v>0</v>
      </c>
      <c r="Q75" s="9"/>
      <c r="R75" s="9"/>
      <c r="S75" s="9"/>
      <c r="T75" s="3"/>
      <c r="U75" s="3"/>
      <c r="V75" s="3"/>
      <c r="W75" s="3"/>
      <c r="X75" s="13">
        <f t="shared" si="78"/>
        <v>0</v>
      </c>
      <c r="Y75" s="13"/>
      <c r="Z75" s="13"/>
      <c r="AA75" s="13"/>
      <c r="AB75" s="3"/>
      <c r="AC75" s="3"/>
      <c r="AD75" s="3"/>
      <c r="AE75" s="3"/>
      <c r="AF75" s="13">
        <f t="shared" si="79"/>
        <v>0</v>
      </c>
      <c r="AG75" s="13"/>
      <c r="AH75" s="13"/>
      <c r="AI75" s="13"/>
      <c r="AJ75" s="3"/>
      <c r="AK75" s="3"/>
      <c r="AL75" s="3"/>
      <c r="AM75" s="3"/>
      <c r="AN75" s="13">
        <f t="shared" si="80"/>
        <v>0</v>
      </c>
      <c r="AO75" s="13"/>
      <c r="AP75" s="13"/>
      <c r="AQ75" s="13"/>
      <c r="AR75" s="3"/>
      <c r="AS75" s="3"/>
      <c r="AT75" s="3"/>
      <c r="AU75" s="3"/>
      <c r="AV75" s="13">
        <f t="shared" si="81"/>
        <v>0</v>
      </c>
      <c r="AW75" s="13"/>
      <c r="AX75" s="13"/>
      <c r="AY75" s="13"/>
      <c r="AZ75" s="3"/>
      <c r="BA75" s="3"/>
      <c r="BB75" s="3">
        <v>2</v>
      </c>
      <c r="BC75" s="3"/>
      <c r="BD75" s="13">
        <f t="shared" si="82"/>
        <v>2</v>
      </c>
      <c r="BE75" s="13">
        <v>1</v>
      </c>
      <c r="BF75" s="13">
        <v>1</v>
      </c>
      <c r="BG75" s="13"/>
      <c r="BH75" s="3"/>
      <c r="BI75" s="3"/>
      <c r="BJ75" s="3"/>
      <c r="BK75" s="3"/>
      <c r="BL75" s="13">
        <f t="shared" si="83"/>
        <v>0</v>
      </c>
      <c r="BM75" s="13"/>
      <c r="BN75" s="13"/>
      <c r="BO75" s="13"/>
      <c r="BP75" s="3"/>
      <c r="BQ75" s="3"/>
      <c r="BR75" s="3"/>
      <c r="BS75" s="3"/>
      <c r="BT75" s="13">
        <f t="shared" si="84"/>
        <v>0</v>
      </c>
      <c r="BU75" s="13"/>
      <c r="BV75" s="13"/>
      <c r="BW75" s="13"/>
    </row>
    <row r="76" spans="1:75" s="34" customFormat="1" ht="27.75" customHeight="1" thickBot="1">
      <c r="A76" s="22" t="s">
        <v>195</v>
      </c>
      <c r="B76" s="107" t="s">
        <v>200</v>
      </c>
      <c r="C76" s="23">
        <f>(L76+T76+AB76+AJ76+AR76+AZ76+BH76+BP76)*15</f>
        <v>15</v>
      </c>
      <c r="D76" s="23">
        <f>(M76+U76+AC76+AK76+AS76+BA76+BI76+BQ76)*15</f>
        <v>15</v>
      </c>
      <c r="E76" s="23">
        <f>(N76+V76+AD76+AL76+AT76+BB76+BJ76+BR76)*15</f>
        <v>0</v>
      </c>
      <c r="F76" s="23">
        <f>(O76+W76+AE76+AM76+AU76+BC76+BK76+BS76)*15</f>
        <v>0</v>
      </c>
      <c r="G76" s="45">
        <f>SUM(C76:F76)</f>
        <v>30</v>
      </c>
      <c r="H76" s="51">
        <f>I76+J76</f>
        <v>2</v>
      </c>
      <c r="I76" s="25">
        <f t="shared" si="75"/>
        <v>1</v>
      </c>
      <c r="J76" s="25">
        <f t="shared" si="76"/>
        <v>1</v>
      </c>
      <c r="K76" s="25">
        <v>2</v>
      </c>
      <c r="L76" s="37"/>
      <c r="M76" s="22"/>
      <c r="N76" s="37"/>
      <c r="O76" s="22"/>
      <c r="P76" s="25">
        <f t="shared" si="88"/>
        <v>0</v>
      </c>
      <c r="Q76" s="25"/>
      <c r="R76" s="25"/>
      <c r="S76" s="25"/>
      <c r="T76" s="22"/>
      <c r="U76" s="22"/>
      <c r="V76" s="22"/>
      <c r="W76" s="22"/>
      <c r="X76" s="26">
        <f t="shared" si="78"/>
        <v>0</v>
      </c>
      <c r="Y76" s="26"/>
      <c r="Z76" s="26"/>
      <c r="AA76" s="26"/>
      <c r="AB76" s="22"/>
      <c r="AC76" s="22"/>
      <c r="AD76" s="22"/>
      <c r="AE76" s="22"/>
      <c r="AF76" s="26">
        <f t="shared" si="79"/>
        <v>0</v>
      </c>
      <c r="AG76" s="26"/>
      <c r="AH76" s="26"/>
      <c r="AI76" s="26"/>
      <c r="AJ76" s="22"/>
      <c r="AK76" s="22"/>
      <c r="AL76" s="22"/>
      <c r="AM76" s="22"/>
      <c r="AN76" s="26">
        <f t="shared" si="80"/>
        <v>0</v>
      </c>
      <c r="AO76" s="26"/>
      <c r="AP76" s="26"/>
      <c r="AQ76" s="26"/>
      <c r="AR76" s="22"/>
      <c r="AS76" s="22"/>
      <c r="AT76" s="22"/>
      <c r="AU76" s="22"/>
      <c r="AV76" s="26">
        <f t="shared" si="81"/>
        <v>0</v>
      </c>
      <c r="AW76" s="26"/>
      <c r="AX76" s="26"/>
      <c r="AY76" s="26"/>
      <c r="AZ76" s="22"/>
      <c r="BA76" s="22"/>
      <c r="BB76" s="22"/>
      <c r="BC76" s="22"/>
      <c r="BD76" s="26">
        <f t="shared" si="82"/>
        <v>0</v>
      </c>
      <c r="BE76" s="26"/>
      <c r="BF76" s="26"/>
      <c r="BG76" s="26"/>
      <c r="BH76" s="22">
        <v>1</v>
      </c>
      <c r="BI76" s="22">
        <v>1</v>
      </c>
      <c r="BJ76" s="22"/>
      <c r="BK76" s="22"/>
      <c r="BL76" s="26">
        <f t="shared" si="83"/>
        <v>2</v>
      </c>
      <c r="BM76" s="26">
        <v>1</v>
      </c>
      <c r="BN76" s="26">
        <v>1</v>
      </c>
      <c r="BO76" s="26"/>
      <c r="BP76" s="22"/>
      <c r="BQ76" s="22"/>
      <c r="BR76" s="22"/>
      <c r="BS76" s="22"/>
      <c r="BT76" s="26">
        <f t="shared" si="84"/>
        <v>0</v>
      </c>
      <c r="BU76" s="26"/>
      <c r="BV76" s="26"/>
      <c r="BW76" s="26"/>
    </row>
    <row r="77" spans="1:75" s="17" customFormat="1" ht="27.75" customHeight="1">
      <c r="A77" s="21" t="s">
        <v>153</v>
      </c>
      <c r="B77" s="105" t="s">
        <v>159</v>
      </c>
      <c r="C77" s="62">
        <f aca="true" t="shared" si="89" ref="C77:AH77">SUM(C78:C87)</f>
        <v>120</v>
      </c>
      <c r="D77" s="62">
        <f t="shared" si="89"/>
        <v>30</v>
      </c>
      <c r="E77" s="62">
        <f t="shared" si="89"/>
        <v>135</v>
      </c>
      <c r="F77" s="62">
        <f t="shared" si="89"/>
        <v>15</v>
      </c>
      <c r="G77" s="62">
        <f t="shared" si="89"/>
        <v>300</v>
      </c>
      <c r="H77" s="62">
        <f t="shared" si="89"/>
        <v>27</v>
      </c>
      <c r="I77" s="62">
        <f t="shared" si="89"/>
        <v>13</v>
      </c>
      <c r="J77" s="62">
        <f t="shared" si="89"/>
        <v>15</v>
      </c>
      <c r="K77" s="62">
        <f t="shared" si="89"/>
        <v>28</v>
      </c>
      <c r="L77" s="53">
        <f t="shared" si="89"/>
        <v>0</v>
      </c>
      <c r="M77" s="53">
        <f t="shared" si="89"/>
        <v>0</v>
      </c>
      <c r="N77" s="53">
        <f t="shared" si="89"/>
        <v>0</v>
      </c>
      <c r="O77" s="53">
        <f t="shared" si="89"/>
        <v>0</v>
      </c>
      <c r="P77" s="53">
        <f t="shared" si="89"/>
        <v>0</v>
      </c>
      <c r="Q77" s="53">
        <f t="shared" si="89"/>
        <v>0</v>
      </c>
      <c r="R77" s="53">
        <f t="shared" si="89"/>
        <v>0</v>
      </c>
      <c r="S77" s="53">
        <f t="shared" si="89"/>
        <v>0</v>
      </c>
      <c r="T77" s="53">
        <f t="shared" si="89"/>
        <v>0</v>
      </c>
      <c r="U77" s="53">
        <f t="shared" si="89"/>
        <v>0</v>
      </c>
      <c r="V77" s="53">
        <f t="shared" si="89"/>
        <v>0</v>
      </c>
      <c r="W77" s="53">
        <f t="shared" si="89"/>
        <v>0</v>
      </c>
      <c r="X77" s="53">
        <f t="shared" si="89"/>
        <v>0</v>
      </c>
      <c r="Y77" s="53">
        <f t="shared" si="89"/>
        <v>0</v>
      </c>
      <c r="Z77" s="53">
        <f t="shared" si="89"/>
        <v>0</v>
      </c>
      <c r="AA77" s="53">
        <f t="shared" si="89"/>
        <v>0</v>
      </c>
      <c r="AB77" s="53">
        <f t="shared" si="89"/>
        <v>0</v>
      </c>
      <c r="AC77" s="53">
        <f t="shared" si="89"/>
        <v>0</v>
      </c>
      <c r="AD77" s="53">
        <f t="shared" si="89"/>
        <v>0</v>
      </c>
      <c r="AE77" s="53">
        <f t="shared" si="89"/>
        <v>0</v>
      </c>
      <c r="AF77" s="53">
        <f t="shared" si="89"/>
        <v>0</v>
      </c>
      <c r="AG77" s="53">
        <f t="shared" si="89"/>
        <v>0</v>
      </c>
      <c r="AH77" s="53">
        <f t="shared" si="89"/>
        <v>0</v>
      </c>
      <c r="AI77" s="53">
        <f aca="true" t="shared" si="90" ref="AI77:BN77">SUM(AI78:AI87)</f>
        <v>0</v>
      </c>
      <c r="AJ77" s="53">
        <f t="shared" si="90"/>
        <v>0</v>
      </c>
      <c r="AK77" s="53">
        <f t="shared" si="90"/>
        <v>0</v>
      </c>
      <c r="AL77" s="53">
        <f t="shared" si="90"/>
        <v>4</v>
      </c>
      <c r="AM77" s="53">
        <f t="shared" si="90"/>
        <v>0</v>
      </c>
      <c r="AN77" s="53">
        <f t="shared" si="90"/>
        <v>4</v>
      </c>
      <c r="AO77" s="53">
        <f t="shared" si="90"/>
        <v>2</v>
      </c>
      <c r="AP77" s="53">
        <f t="shared" si="90"/>
        <v>2</v>
      </c>
      <c r="AQ77" s="53">
        <f t="shared" si="90"/>
        <v>4</v>
      </c>
      <c r="AR77" s="53">
        <f t="shared" si="90"/>
        <v>0</v>
      </c>
      <c r="AS77" s="53">
        <f t="shared" si="90"/>
        <v>0</v>
      </c>
      <c r="AT77" s="53">
        <f t="shared" si="90"/>
        <v>0</v>
      </c>
      <c r="AU77" s="53">
        <f t="shared" si="90"/>
        <v>0</v>
      </c>
      <c r="AV77" s="53">
        <f t="shared" si="90"/>
        <v>0</v>
      </c>
      <c r="AW77" s="53">
        <f t="shared" si="90"/>
        <v>0</v>
      </c>
      <c r="AX77" s="53">
        <f t="shared" si="90"/>
        <v>0</v>
      </c>
      <c r="AY77" s="53">
        <f t="shared" si="90"/>
        <v>0</v>
      </c>
      <c r="AZ77" s="53">
        <f t="shared" si="90"/>
        <v>2</v>
      </c>
      <c r="BA77" s="53">
        <f t="shared" si="90"/>
        <v>1</v>
      </c>
      <c r="BB77" s="53">
        <f t="shared" si="90"/>
        <v>2</v>
      </c>
      <c r="BC77" s="53">
        <f t="shared" si="90"/>
        <v>0</v>
      </c>
      <c r="BD77" s="53">
        <f t="shared" si="90"/>
        <v>8</v>
      </c>
      <c r="BE77" s="53">
        <f t="shared" si="90"/>
        <v>3</v>
      </c>
      <c r="BF77" s="53">
        <f t="shared" si="90"/>
        <v>5</v>
      </c>
      <c r="BG77" s="53">
        <f t="shared" si="90"/>
        <v>8</v>
      </c>
      <c r="BH77" s="53">
        <f t="shared" si="90"/>
        <v>3</v>
      </c>
      <c r="BI77" s="53">
        <f t="shared" si="90"/>
        <v>0</v>
      </c>
      <c r="BJ77" s="53">
        <f t="shared" si="90"/>
        <v>2</v>
      </c>
      <c r="BK77" s="53">
        <f t="shared" si="90"/>
        <v>1</v>
      </c>
      <c r="BL77" s="53">
        <f t="shared" si="90"/>
        <v>9</v>
      </c>
      <c r="BM77" s="53">
        <f t="shared" si="90"/>
        <v>5</v>
      </c>
      <c r="BN77" s="53">
        <f t="shared" si="90"/>
        <v>4</v>
      </c>
      <c r="BO77" s="53">
        <f aca="true" t="shared" si="91" ref="BO77:BW77">SUM(BO78:BO87)</f>
        <v>9</v>
      </c>
      <c r="BP77" s="53">
        <f t="shared" si="91"/>
        <v>3</v>
      </c>
      <c r="BQ77" s="53">
        <f t="shared" si="91"/>
        <v>1</v>
      </c>
      <c r="BR77" s="53">
        <f t="shared" si="91"/>
        <v>1</v>
      </c>
      <c r="BS77" s="53">
        <f t="shared" si="91"/>
        <v>0</v>
      </c>
      <c r="BT77" s="53">
        <f t="shared" si="91"/>
        <v>7</v>
      </c>
      <c r="BU77" s="53">
        <f t="shared" si="91"/>
        <v>3</v>
      </c>
      <c r="BV77" s="53">
        <f t="shared" si="91"/>
        <v>4</v>
      </c>
      <c r="BW77" s="53">
        <f t="shared" si="91"/>
        <v>7</v>
      </c>
    </row>
    <row r="78" spans="1:75" s="17" customFormat="1" ht="27.75" customHeight="1">
      <c r="A78" s="27" t="s">
        <v>74</v>
      </c>
      <c r="B78" s="6" t="s">
        <v>160</v>
      </c>
      <c r="C78" s="7">
        <f>(L78+T78+AB78+AJ78+AR78+AZ78+BH78+BP78)*15</f>
        <v>0</v>
      </c>
      <c r="D78" s="7">
        <f>(M78+U78+AC78+AK78+AS78+BA78+BI78+BQ78)*15</f>
        <v>0</v>
      </c>
      <c r="E78" s="7">
        <f>(N78+V78+AD78+AL78+AT78+BB78+BJ78+BR78)*15</f>
        <v>30</v>
      </c>
      <c r="F78" s="7">
        <f>(O78+W78+AE78+AM78+AU78+BC78+BK78+BS78)*15</f>
        <v>0</v>
      </c>
      <c r="G78" s="44">
        <f>SUM(C78:F78)</f>
        <v>30</v>
      </c>
      <c r="H78" s="50">
        <v>2</v>
      </c>
      <c r="I78" s="9">
        <v>1</v>
      </c>
      <c r="J78" s="9">
        <f>R78+Z78+AH78+AP78+AX78+BF78+BN78+BV78</f>
        <v>1</v>
      </c>
      <c r="K78" s="9">
        <v>2</v>
      </c>
      <c r="L78" s="11"/>
      <c r="M78" s="27"/>
      <c r="N78" s="11"/>
      <c r="O78" s="27"/>
      <c r="P78" s="9">
        <f aca="true" t="shared" si="92" ref="P78:P87">SUM(Q78:S78)</f>
        <v>0</v>
      </c>
      <c r="Q78" s="28"/>
      <c r="R78" s="28"/>
      <c r="S78" s="28"/>
      <c r="T78" s="27"/>
      <c r="U78" s="27"/>
      <c r="V78" s="27"/>
      <c r="W78" s="27"/>
      <c r="X78" s="13">
        <f aca="true" t="shared" si="93" ref="X78:X87">SUM(Y78:AA78)</f>
        <v>0</v>
      </c>
      <c r="Y78" s="29"/>
      <c r="Z78" s="29"/>
      <c r="AA78" s="29"/>
      <c r="AB78" s="27"/>
      <c r="AC78" s="27"/>
      <c r="AD78" s="27"/>
      <c r="AE78" s="27"/>
      <c r="AF78" s="13">
        <f aca="true" t="shared" si="94" ref="AF78:AF87">SUM(AG78:AI78)</f>
        <v>0</v>
      </c>
      <c r="AG78" s="29"/>
      <c r="AH78" s="29"/>
      <c r="AI78" s="29"/>
      <c r="AJ78" s="27"/>
      <c r="AK78" s="27"/>
      <c r="AL78" s="27">
        <v>2</v>
      </c>
      <c r="AM78" s="27"/>
      <c r="AN78" s="13">
        <v>2</v>
      </c>
      <c r="AO78" s="29">
        <v>1</v>
      </c>
      <c r="AP78" s="29">
        <v>1</v>
      </c>
      <c r="AQ78" s="29">
        <v>2</v>
      </c>
      <c r="AR78" s="27"/>
      <c r="AS78" s="27"/>
      <c r="AT78" s="27"/>
      <c r="AU78" s="27"/>
      <c r="AV78" s="13">
        <f aca="true" t="shared" si="95" ref="AV78:AV87">SUM(AW78:AY78)</f>
        <v>0</v>
      </c>
      <c r="AW78" s="29"/>
      <c r="AX78" s="29"/>
      <c r="AY78" s="29"/>
      <c r="AZ78" s="27"/>
      <c r="BA78" s="27"/>
      <c r="BB78" s="27"/>
      <c r="BC78" s="27"/>
      <c r="BD78" s="13">
        <f aca="true" t="shared" si="96" ref="BD78:BD87">SUM(BE78:BF78)</f>
        <v>0</v>
      </c>
      <c r="BE78" s="29"/>
      <c r="BF78" s="29"/>
      <c r="BG78" s="29"/>
      <c r="BH78" s="27"/>
      <c r="BI78" s="27"/>
      <c r="BJ78" s="27"/>
      <c r="BK78" s="27"/>
      <c r="BL78" s="13">
        <f aca="true" t="shared" si="97" ref="BL78:BL83">SUM(BM78:BO78)</f>
        <v>0</v>
      </c>
      <c r="BM78" s="29"/>
      <c r="BN78" s="29"/>
      <c r="BO78" s="29"/>
      <c r="BP78" s="27"/>
      <c r="BQ78" s="27"/>
      <c r="BR78" s="27"/>
      <c r="BS78" s="27"/>
      <c r="BT78" s="13">
        <f t="shared" si="84"/>
        <v>0</v>
      </c>
      <c r="BU78" s="29"/>
      <c r="BV78" s="29"/>
      <c r="BW78" s="29"/>
    </row>
    <row r="79" spans="1:75" s="17" customFormat="1" ht="27.75" customHeight="1">
      <c r="A79" s="27" t="s">
        <v>77</v>
      </c>
      <c r="B79" s="6" t="s">
        <v>161</v>
      </c>
      <c r="C79" s="7">
        <f aca="true" t="shared" si="98" ref="C79:C87">(L79+T79+AB79+AJ79+AR79+AZ79+BH79+BP79)*15</f>
        <v>0</v>
      </c>
      <c r="D79" s="7">
        <f aca="true" t="shared" si="99" ref="D79:D87">(M79+U79+AC79+AK79+AS79+BA79+BI79+BQ79)*15</f>
        <v>15</v>
      </c>
      <c r="E79" s="7">
        <f aca="true" t="shared" si="100" ref="E79:E87">(N79+V79+AD79+AL79+AT79+BB79+BJ79+BR79)*15</f>
        <v>0</v>
      </c>
      <c r="F79" s="7">
        <f aca="true" t="shared" si="101" ref="F79:F87">(O79+W79+AE79+AM79+AU79+BC79+BK79+BS79)*15</f>
        <v>0</v>
      </c>
      <c r="G79" s="44">
        <f aca="true" t="shared" si="102" ref="G79:G87">SUM(C79:F79)</f>
        <v>15</v>
      </c>
      <c r="H79" s="50">
        <v>2</v>
      </c>
      <c r="I79" s="9">
        <v>1</v>
      </c>
      <c r="J79" s="9">
        <v>1</v>
      </c>
      <c r="K79" s="9">
        <v>2</v>
      </c>
      <c r="L79" s="11"/>
      <c r="M79" s="27"/>
      <c r="N79" s="11"/>
      <c r="O79" s="27"/>
      <c r="P79" s="9">
        <f t="shared" si="92"/>
        <v>0</v>
      </c>
      <c r="Q79" s="28"/>
      <c r="R79" s="28"/>
      <c r="S79" s="28"/>
      <c r="T79" s="27"/>
      <c r="U79" s="27"/>
      <c r="V79" s="27"/>
      <c r="W79" s="27"/>
      <c r="X79" s="13">
        <f t="shared" si="93"/>
        <v>0</v>
      </c>
      <c r="Y79" s="29"/>
      <c r="Z79" s="29"/>
      <c r="AA79" s="29"/>
      <c r="AB79" s="27"/>
      <c r="AC79" s="27"/>
      <c r="AD79" s="27"/>
      <c r="AE79" s="27"/>
      <c r="AF79" s="13">
        <f t="shared" si="94"/>
        <v>0</v>
      </c>
      <c r="AG79" s="29"/>
      <c r="AH79" s="29"/>
      <c r="AI79" s="29"/>
      <c r="AJ79" s="27"/>
      <c r="AK79" s="27"/>
      <c r="AL79" s="27"/>
      <c r="AM79" s="27"/>
      <c r="AN79" s="13">
        <f>SUM(AO79:AP79)</f>
        <v>0</v>
      </c>
      <c r="AO79" s="29"/>
      <c r="AP79" s="29"/>
      <c r="AQ79" s="29"/>
      <c r="AR79" s="27"/>
      <c r="AS79" s="27"/>
      <c r="AT79" s="27"/>
      <c r="AU79" s="27"/>
      <c r="AV79" s="13"/>
      <c r="AW79" s="29"/>
      <c r="AX79" s="29"/>
      <c r="AY79" s="29"/>
      <c r="AZ79" s="27"/>
      <c r="BA79" s="27">
        <v>1</v>
      </c>
      <c r="BB79" s="27"/>
      <c r="BC79" s="27"/>
      <c r="BD79" s="13">
        <v>2</v>
      </c>
      <c r="BE79" s="29">
        <v>1</v>
      </c>
      <c r="BF79" s="29">
        <v>1</v>
      </c>
      <c r="BG79" s="29">
        <v>2</v>
      </c>
      <c r="BH79" s="27"/>
      <c r="BI79" s="27"/>
      <c r="BJ79" s="27"/>
      <c r="BK79" s="27"/>
      <c r="BL79" s="13">
        <f t="shared" si="97"/>
        <v>0</v>
      </c>
      <c r="BM79" s="29"/>
      <c r="BN79" s="29"/>
      <c r="BO79" s="29"/>
      <c r="BP79" s="27"/>
      <c r="BQ79" s="27"/>
      <c r="BR79" s="27"/>
      <c r="BS79" s="27"/>
      <c r="BT79" s="13">
        <f t="shared" si="84"/>
        <v>0</v>
      </c>
      <c r="BU79" s="29"/>
      <c r="BV79" s="29"/>
      <c r="BW79" s="29"/>
    </row>
    <row r="80" spans="1:75" s="17" customFormat="1" ht="27.75" customHeight="1">
      <c r="A80" s="27" t="s">
        <v>78</v>
      </c>
      <c r="B80" s="6" t="s">
        <v>162</v>
      </c>
      <c r="C80" s="7">
        <f t="shared" si="98"/>
        <v>15</v>
      </c>
      <c r="D80" s="7">
        <f t="shared" si="99"/>
        <v>0</v>
      </c>
      <c r="E80" s="7">
        <v>15</v>
      </c>
      <c r="F80" s="7">
        <f t="shared" si="101"/>
        <v>0</v>
      </c>
      <c r="G80" s="44">
        <f t="shared" si="102"/>
        <v>30</v>
      </c>
      <c r="H80" s="50">
        <v>3</v>
      </c>
      <c r="I80" s="9">
        <v>1</v>
      </c>
      <c r="J80" s="9">
        <v>2</v>
      </c>
      <c r="K80" s="9">
        <v>3</v>
      </c>
      <c r="L80" s="11"/>
      <c r="M80" s="27"/>
      <c r="N80" s="11"/>
      <c r="O80" s="27"/>
      <c r="P80" s="9">
        <f t="shared" si="92"/>
        <v>0</v>
      </c>
      <c r="Q80" s="28"/>
      <c r="R80" s="28"/>
      <c r="S80" s="28"/>
      <c r="T80" s="27"/>
      <c r="U80" s="27"/>
      <c r="V80" s="27"/>
      <c r="W80" s="27"/>
      <c r="X80" s="13">
        <f t="shared" si="93"/>
        <v>0</v>
      </c>
      <c r="Y80" s="29"/>
      <c r="Z80" s="29"/>
      <c r="AA80" s="29"/>
      <c r="AB80" s="27"/>
      <c r="AC80" s="27"/>
      <c r="AD80" s="27"/>
      <c r="AE80" s="27"/>
      <c r="AF80" s="13">
        <f t="shared" si="94"/>
        <v>0</v>
      </c>
      <c r="AG80" s="29"/>
      <c r="AH80" s="29"/>
      <c r="AI80" s="29"/>
      <c r="AJ80" s="27"/>
      <c r="AK80" s="27"/>
      <c r="AL80" s="27"/>
      <c r="AM80" s="27"/>
      <c r="AN80" s="13">
        <f>SUM(AO80:AP80)</f>
        <v>0</v>
      </c>
      <c r="AO80" s="29"/>
      <c r="AP80" s="29"/>
      <c r="AQ80" s="29"/>
      <c r="AR80" s="27"/>
      <c r="AS80" s="27"/>
      <c r="AT80" s="27"/>
      <c r="AU80" s="27"/>
      <c r="AV80" s="13">
        <f>SUM(AW80:AX80)</f>
        <v>0</v>
      </c>
      <c r="AW80" s="29"/>
      <c r="AX80" s="29"/>
      <c r="AY80" s="29"/>
      <c r="AZ80" s="27"/>
      <c r="BA80" s="27"/>
      <c r="BB80" s="27"/>
      <c r="BC80" s="27"/>
      <c r="BD80" s="13">
        <f t="shared" si="96"/>
        <v>0</v>
      </c>
      <c r="BE80" s="29"/>
      <c r="BF80" s="29"/>
      <c r="BG80" s="29"/>
      <c r="BH80" s="27"/>
      <c r="BI80" s="27"/>
      <c r="BJ80" s="27"/>
      <c r="BK80" s="27"/>
      <c r="BL80" s="13">
        <f t="shared" si="97"/>
        <v>0</v>
      </c>
      <c r="BM80" s="29"/>
      <c r="BN80" s="29"/>
      <c r="BO80" s="29"/>
      <c r="BP80" s="27">
        <v>1</v>
      </c>
      <c r="BQ80" s="27"/>
      <c r="BR80" s="27">
        <v>1</v>
      </c>
      <c r="BS80" s="27"/>
      <c r="BT80" s="13">
        <v>3</v>
      </c>
      <c r="BU80" s="29">
        <v>1</v>
      </c>
      <c r="BV80" s="29">
        <v>2</v>
      </c>
      <c r="BW80" s="13">
        <v>3</v>
      </c>
    </row>
    <row r="81" spans="1:75" s="17" customFormat="1" ht="27.75" customHeight="1">
      <c r="A81" s="27" t="s">
        <v>79</v>
      </c>
      <c r="B81" s="38" t="s">
        <v>163</v>
      </c>
      <c r="C81" s="54">
        <f t="shared" si="98"/>
        <v>0</v>
      </c>
      <c r="D81" s="54">
        <f t="shared" si="99"/>
        <v>0</v>
      </c>
      <c r="E81" s="54">
        <f t="shared" si="100"/>
        <v>30</v>
      </c>
      <c r="F81" s="54">
        <f t="shared" si="101"/>
        <v>0</v>
      </c>
      <c r="G81" s="55">
        <f t="shared" si="102"/>
        <v>30</v>
      </c>
      <c r="H81" s="50">
        <v>2</v>
      </c>
      <c r="I81" s="9">
        <v>1</v>
      </c>
      <c r="J81" s="9">
        <f>R81+Z81+AH81+AP81+AX81+BF81+BN81+BV81</f>
        <v>1</v>
      </c>
      <c r="K81" s="9">
        <v>2</v>
      </c>
      <c r="L81" s="11"/>
      <c r="M81" s="27"/>
      <c r="N81" s="11"/>
      <c r="O81" s="27"/>
      <c r="P81" s="9">
        <f t="shared" si="92"/>
        <v>0</v>
      </c>
      <c r="Q81" s="28"/>
      <c r="R81" s="28"/>
      <c r="S81" s="28"/>
      <c r="T81" s="27"/>
      <c r="U81" s="27"/>
      <c r="V81" s="27"/>
      <c r="W81" s="27"/>
      <c r="X81" s="13">
        <f t="shared" si="93"/>
        <v>0</v>
      </c>
      <c r="Y81" s="29"/>
      <c r="Z81" s="29"/>
      <c r="AA81" s="29"/>
      <c r="AB81" s="27"/>
      <c r="AC81" s="27"/>
      <c r="AD81" s="27"/>
      <c r="AE81" s="27"/>
      <c r="AF81" s="13">
        <f t="shared" si="94"/>
        <v>0</v>
      </c>
      <c r="AG81" s="29"/>
      <c r="AH81" s="29"/>
      <c r="AI81" s="29"/>
      <c r="AJ81" s="27"/>
      <c r="AK81" s="27"/>
      <c r="AL81" s="27">
        <v>2</v>
      </c>
      <c r="AM81" s="27"/>
      <c r="AN81" s="13">
        <v>2</v>
      </c>
      <c r="AO81" s="29">
        <v>1</v>
      </c>
      <c r="AP81" s="29">
        <v>1</v>
      </c>
      <c r="AQ81" s="29">
        <v>2</v>
      </c>
      <c r="AR81" s="27"/>
      <c r="AS81" s="27"/>
      <c r="AT81" s="27"/>
      <c r="AU81" s="27"/>
      <c r="AV81" s="13">
        <f>SUM(AW81:AX81)</f>
        <v>0</v>
      </c>
      <c r="AW81" s="29"/>
      <c r="AX81" s="29"/>
      <c r="AY81" s="29"/>
      <c r="AZ81" s="27"/>
      <c r="BA81" s="27"/>
      <c r="BB81" s="27"/>
      <c r="BC81" s="27"/>
      <c r="BD81" s="13">
        <f t="shared" si="96"/>
        <v>0</v>
      </c>
      <c r="BE81" s="29"/>
      <c r="BF81" s="29"/>
      <c r="BG81" s="29"/>
      <c r="BH81" s="27"/>
      <c r="BI81" s="27"/>
      <c r="BJ81" s="27"/>
      <c r="BK81" s="27"/>
      <c r="BL81" s="13">
        <f t="shared" si="97"/>
        <v>0</v>
      </c>
      <c r="BM81" s="29"/>
      <c r="BN81" s="29"/>
      <c r="BO81" s="29"/>
      <c r="BP81" s="27"/>
      <c r="BQ81" s="27"/>
      <c r="BR81" s="27"/>
      <c r="BS81" s="27"/>
      <c r="BT81" s="13">
        <f t="shared" si="84"/>
        <v>0</v>
      </c>
      <c r="BU81" s="29"/>
      <c r="BV81" s="29"/>
      <c r="BW81" s="13"/>
    </row>
    <row r="82" spans="1:256" s="2" customFormat="1" ht="27.75" customHeight="1">
      <c r="A82" s="3" t="s">
        <v>80</v>
      </c>
      <c r="B82" s="39" t="s">
        <v>164</v>
      </c>
      <c r="C82" s="61">
        <f t="shared" si="98"/>
        <v>0</v>
      </c>
      <c r="D82" s="61">
        <f t="shared" si="99"/>
        <v>0</v>
      </c>
      <c r="E82" s="61">
        <f t="shared" si="100"/>
        <v>30</v>
      </c>
      <c r="F82" s="61">
        <f t="shared" si="101"/>
        <v>0</v>
      </c>
      <c r="G82" s="44">
        <f t="shared" si="102"/>
        <v>30</v>
      </c>
      <c r="H82" s="50">
        <f>I82+J82</f>
        <v>3</v>
      </c>
      <c r="I82" s="9">
        <f>Q82+Y82+AG82+AO82+AW82+BE82+BM82+BU82</f>
        <v>1</v>
      </c>
      <c r="J82" s="9">
        <f>R82+Z82+AH82+AP82+AX82+BF82+BN82+BV82</f>
        <v>2</v>
      </c>
      <c r="K82" s="9">
        <f>S82+AA82+AI82+AQ82+AY82+BG82+BO82+BW82</f>
        <v>3</v>
      </c>
      <c r="L82" s="10"/>
      <c r="M82" s="3"/>
      <c r="N82" s="10"/>
      <c r="O82" s="3"/>
      <c r="P82" s="9">
        <f t="shared" si="92"/>
        <v>0</v>
      </c>
      <c r="Q82" s="9"/>
      <c r="R82" s="9"/>
      <c r="S82" s="9"/>
      <c r="T82" s="3"/>
      <c r="U82" s="3"/>
      <c r="V82" s="3"/>
      <c r="W82" s="3"/>
      <c r="X82" s="13">
        <f t="shared" si="93"/>
        <v>0</v>
      </c>
      <c r="Y82" s="13"/>
      <c r="Z82" s="13"/>
      <c r="AA82" s="13"/>
      <c r="AB82" s="3"/>
      <c r="AC82" s="3"/>
      <c r="AD82" s="3"/>
      <c r="AE82" s="3"/>
      <c r="AF82" s="13">
        <f t="shared" si="94"/>
        <v>0</v>
      </c>
      <c r="AG82" s="13"/>
      <c r="AH82" s="13"/>
      <c r="AI82" s="13"/>
      <c r="AJ82" s="3"/>
      <c r="AK82" s="3"/>
      <c r="AL82" s="3"/>
      <c r="AM82" s="3"/>
      <c r="AN82" s="13">
        <f aca="true" t="shared" si="103" ref="AN82:AN87">SUM(AO82:AQ82)</f>
        <v>0</v>
      </c>
      <c r="AO82" s="13"/>
      <c r="AP82" s="13"/>
      <c r="AQ82" s="13"/>
      <c r="AR82" s="3"/>
      <c r="AS82" s="3"/>
      <c r="AT82" s="3"/>
      <c r="AU82" s="3"/>
      <c r="AV82" s="13">
        <f t="shared" si="95"/>
        <v>0</v>
      </c>
      <c r="AW82" s="13"/>
      <c r="AX82" s="13"/>
      <c r="AY82" s="13"/>
      <c r="AZ82" s="27"/>
      <c r="BA82" s="3"/>
      <c r="BB82" s="3">
        <v>2</v>
      </c>
      <c r="BC82" s="3"/>
      <c r="BD82" s="13">
        <f t="shared" si="96"/>
        <v>3</v>
      </c>
      <c r="BE82" s="13">
        <v>1</v>
      </c>
      <c r="BF82" s="13">
        <v>2</v>
      </c>
      <c r="BG82" s="13">
        <v>3</v>
      </c>
      <c r="BH82" s="3"/>
      <c r="BI82" s="3"/>
      <c r="BJ82" s="3"/>
      <c r="BK82" s="3"/>
      <c r="BL82" s="13">
        <f t="shared" si="97"/>
        <v>0</v>
      </c>
      <c r="BM82" s="13"/>
      <c r="BN82" s="13"/>
      <c r="BO82" s="13"/>
      <c r="BP82" s="3"/>
      <c r="BQ82" s="3"/>
      <c r="BR82" s="3"/>
      <c r="BS82" s="3"/>
      <c r="BT82" s="13">
        <f t="shared" si="84"/>
        <v>0</v>
      </c>
      <c r="BU82" s="13"/>
      <c r="BV82" s="13"/>
      <c r="BW82" s="13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  <c r="IT82" s="17"/>
      <c r="IU82" s="17"/>
      <c r="IV82" s="17"/>
    </row>
    <row r="83" spans="1:256" s="2" customFormat="1" ht="27.75" customHeight="1" thickBot="1">
      <c r="A83" s="3" t="s">
        <v>121</v>
      </c>
      <c r="B83" s="39" t="s">
        <v>165</v>
      </c>
      <c r="C83" s="61">
        <f t="shared" si="98"/>
        <v>30</v>
      </c>
      <c r="D83" s="61">
        <f t="shared" si="99"/>
        <v>0</v>
      </c>
      <c r="E83" s="61">
        <f t="shared" si="100"/>
        <v>0</v>
      </c>
      <c r="F83" s="61">
        <f t="shared" si="101"/>
        <v>0</v>
      </c>
      <c r="G83" s="44">
        <f t="shared" si="102"/>
        <v>30</v>
      </c>
      <c r="H83" s="50">
        <v>3</v>
      </c>
      <c r="I83" s="9">
        <f>Q83+Y83+AG83+AO83+AW83+BE83+BM83+BU83</f>
        <v>1</v>
      </c>
      <c r="J83" s="9">
        <v>2</v>
      </c>
      <c r="K83" s="9">
        <v>3</v>
      </c>
      <c r="L83" s="10"/>
      <c r="M83" s="3"/>
      <c r="N83" s="10"/>
      <c r="O83" s="3"/>
      <c r="P83" s="9">
        <f t="shared" si="92"/>
        <v>0</v>
      </c>
      <c r="Q83" s="9"/>
      <c r="R83" s="9"/>
      <c r="S83" s="9"/>
      <c r="T83" s="3"/>
      <c r="U83" s="3"/>
      <c r="V83" s="3"/>
      <c r="W83" s="3"/>
      <c r="X83" s="13">
        <f t="shared" si="93"/>
        <v>0</v>
      </c>
      <c r="Y83" s="13"/>
      <c r="Z83" s="13"/>
      <c r="AA83" s="13"/>
      <c r="AB83" s="3"/>
      <c r="AC83" s="3"/>
      <c r="AD83" s="3"/>
      <c r="AE83" s="3"/>
      <c r="AF83" s="13">
        <f t="shared" si="94"/>
        <v>0</v>
      </c>
      <c r="AG83" s="13"/>
      <c r="AH83" s="13"/>
      <c r="AI83" s="13"/>
      <c r="AJ83" s="3"/>
      <c r="AK83" s="3"/>
      <c r="AL83" s="3"/>
      <c r="AM83" s="3"/>
      <c r="AN83" s="13">
        <f t="shared" si="103"/>
        <v>0</v>
      </c>
      <c r="AO83" s="13"/>
      <c r="AP83" s="13"/>
      <c r="AQ83" s="13"/>
      <c r="AR83" s="3"/>
      <c r="AS83" s="3"/>
      <c r="AT83" s="3"/>
      <c r="AU83" s="3"/>
      <c r="AV83" s="13">
        <f t="shared" si="95"/>
        <v>0</v>
      </c>
      <c r="AW83" s="13"/>
      <c r="AX83" s="13"/>
      <c r="AY83" s="14"/>
      <c r="AZ83" s="3">
        <v>2</v>
      </c>
      <c r="BA83" s="68"/>
      <c r="BB83" s="3"/>
      <c r="BC83" s="3"/>
      <c r="BD83" s="13">
        <v>3</v>
      </c>
      <c r="BE83" s="13">
        <v>1</v>
      </c>
      <c r="BF83" s="13">
        <v>2</v>
      </c>
      <c r="BG83" s="13">
        <v>3</v>
      </c>
      <c r="BH83" s="27"/>
      <c r="BI83" s="3"/>
      <c r="BJ83" s="3"/>
      <c r="BK83" s="3"/>
      <c r="BL83" s="13">
        <f t="shared" si="97"/>
        <v>0</v>
      </c>
      <c r="BM83" s="13"/>
      <c r="BN83" s="13"/>
      <c r="BO83" s="13"/>
      <c r="BP83" s="3"/>
      <c r="BQ83" s="3"/>
      <c r="BR83" s="3"/>
      <c r="BS83" s="3"/>
      <c r="BT83" s="13">
        <f t="shared" si="84"/>
        <v>0</v>
      </c>
      <c r="BU83" s="13"/>
      <c r="BV83" s="13"/>
      <c r="BW83" s="13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  <c r="IT83" s="17"/>
      <c r="IU83" s="17"/>
      <c r="IV83" s="17"/>
    </row>
    <row r="84" spans="1:75" s="17" customFormat="1" ht="27.75" customHeight="1" thickBot="1">
      <c r="A84" s="16" t="s">
        <v>122</v>
      </c>
      <c r="B84" s="80" t="s">
        <v>166</v>
      </c>
      <c r="C84" s="56">
        <f t="shared" si="98"/>
        <v>30</v>
      </c>
      <c r="D84" s="56">
        <f t="shared" si="99"/>
        <v>0</v>
      </c>
      <c r="E84" s="56">
        <f t="shared" si="100"/>
        <v>0</v>
      </c>
      <c r="F84" s="56">
        <f t="shared" si="101"/>
        <v>0</v>
      </c>
      <c r="G84" s="57">
        <f t="shared" si="102"/>
        <v>30</v>
      </c>
      <c r="H84" s="50">
        <v>3</v>
      </c>
      <c r="I84" s="9">
        <v>2</v>
      </c>
      <c r="J84" s="9">
        <v>1</v>
      </c>
      <c r="K84" s="9">
        <v>3</v>
      </c>
      <c r="L84" s="59"/>
      <c r="M84" s="16"/>
      <c r="N84" s="59"/>
      <c r="O84" s="16"/>
      <c r="P84" s="9">
        <f t="shared" si="92"/>
        <v>0</v>
      </c>
      <c r="Q84" s="58"/>
      <c r="R84" s="58"/>
      <c r="S84" s="58"/>
      <c r="T84" s="16"/>
      <c r="U84" s="16"/>
      <c r="V84" s="16"/>
      <c r="W84" s="16"/>
      <c r="X84" s="13">
        <f t="shared" si="93"/>
        <v>0</v>
      </c>
      <c r="Y84" s="60"/>
      <c r="Z84" s="60"/>
      <c r="AA84" s="60"/>
      <c r="AB84" s="16"/>
      <c r="AC84" s="16"/>
      <c r="AD84" s="16"/>
      <c r="AE84" s="16"/>
      <c r="AF84" s="13">
        <f t="shared" si="94"/>
        <v>0</v>
      </c>
      <c r="AG84" s="60"/>
      <c r="AH84" s="60"/>
      <c r="AI84" s="60"/>
      <c r="AJ84" s="16"/>
      <c r="AK84" s="16"/>
      <c r="AL84" s="16"/>
      <c r="AM84" s="16"/>
      <c r="AN84" s="13">
        <f t="shared" si="103"/>
        <v>0</v>
      </c>
      <c r="AO84" s="60"/>
      <c r="AP84" s="60"/>
      <c r="AQ84" s="60"/>
      <c r="AR84" s="16"/>
      <c r="AS84" s="16"/>
      <c r="AT84" s="16"/>
      <c r="AU84" s="16"/>
      <c r="AV84" s="13">
        <f t="shared" si="95"/>
        <v>0</v>
      </c>
      <c r="AW84" s="60"/>
      <c r="AX84" s="60"/>
      <c r="AY84" s="60"/>
      <c r="AZ84" s="16"/>
      <c r="BA84" s="16"/>
      <c r="BB84" s="16"/>
      <c r="BC84" s="16"/>
      <c r="BD84" s="13">
        <f t="shared" si="96"/>
        <v>0</v>
      </c>
      <c r="BE84" s="60"/>
      <c r="BF84" s="60"/>
      <c r="BG84" s="78"/>
      <c r="BH84" s="69">
        <v>2</v>
      </c>
      <c r="BI84" s="79"/>
      <c r="BJ84" s="16"/>
      <c r="BK84" s="16"/>
      <c r="BL84" s="13">
        <v>3</v>
      </c>
      <c r="BM84" s="60">
        <v>1</v>
      </c>
      <c r="BN84" s="60">
        <v>2</v>
      </c>
      <c r="BO84" s="60">
        <v>3</v>
      </c>
      <c r="BP84" s="74"/>
      <c r="BQ84" s="16"/>
      <c r="BR84" s="16"/>
      <c r="BS84" s="16"/>
      <c r="BT84" s="13">
        <f t="shared" si="84"/>
        <v>0</v>
      </c>
      <c r="BU84" s="60"/>
      <c r="BV84" s="60"/>
      <c r="BW84" s="13"/>
    </row>
    <row r="85" spans="1:75" s="17" customFormat="1" ht="27.75" customHeight="1">
      <c r="A85" s="3" t="s">
        <v>123</v>
      </c>
      <c r="B85" s="39" t="s">
        <v>167</v>
      </c>
      <c r="C85" s="7">
        <f t="shared" si="98"/>
        <v>15</v>
      </c>
      <c r="D85" s="7">
        <f t="shared" si="99"/>
        <v>0</v>
      </c>
      <c r="E85" s="7">
        <f t="shared" si="100"/>
        <v>0</v>
      </c>
      <c r="F85" s="7">
        <f t="shared" si="101"/>
        <v>15</v>
      </c>
      <c r="G85" s="44">
        <f t="shared" si="102"/>
        <v>30</v>
      </c>
      <c r="H85" s="50">
        <f>I85+J85</f>
        <v>3</v>
      </c>
      <c r="I85" s="9">
        <f>Q85+Y85+AG85+AO85+AW85+BE85+BM85+BU85</f>
        <v>2</v>
      </c>
      <c r="J85" s="9">
        <f>R85+Z85+AH85+AP85+AX85+BF85+BN85+BV85</f>
        <v>1</v>
      </c>
      <c r="K85" s="9">
        <v>3</v>
      </c>
      <c r="L85" s="10"/>
      <c r="M85" s="3"/>
      <c r="N85" s="10"/>
      <c r="O85" s="3"/>
      <c r="P85" s="9">
        <f t="shared" si="92"/>
        <v>0</v>
      </c>
      <c r="Q85" s="9"/>
      <c r="R85" s="9"/>
      <c r="S85" s="9"/>
      <c r="T85" s="3"/>
      <c r="U85" s="3"/>
      <c r="V85" s="3"/>
      <c r="W85" s="3"/>
      <c r="X85" s="13">
        <f t="shared" si="93"/>
        <v>0</v>
      </c>
      <c r="Y85" s="13"/>
      <c r="Z85" s="13"/>
      <c r="AA85" s="13"/>
      <c r="AB85" s="3"/>
      <c r="AC85" s="3"/>
      <c r="AD85" s="3"/>
      <c r="AE85" s="3"/>
      <c r="AF85" s="13">
        <f t="shared" si="94"/>
        <v>0</v>
      </c>
      <c r="AG85" s="13"/>
      <c r="AH85" s="13"/>
      <c r="AI85" s="13"/>
      <c r="AJ85" s="3"/>
      <c r="AK85" s="3"/>
      <c r="AL85" s="3"/>
      <c r="AM85" s="3"/>
      <c r="AN85" s="13">
        <f t="shared" si="103"/>
        <v>0</v>
      </c>
      <c r="AO85" s="13"/>
      <c r="AP85" s="13"/>
      <c r="AQ85" s="13"/>
      <c r="AR85" s="3"/>
      <c r="AS85" s="3"/>
      <c r="AT85" s="3"/>
      <c r="AU85" s="3"/>
      <c r="AV85" s="13">
        <f t="shared" si="95"/>
        <v>0</v>
      </c>
      <c r="AW85" s="13"/>
      <c r="AX85" s="13"/>
      <c r="AY85" s="13"/>
      <c r="AZ85" s="3"/>
      <c r="BA85" s="3"/>
      <c r="BB85" s="3"/>
      <c r="BC85" s="3"/>
      <c r="BD85" s="13">
        <f t="shared" si="96"/>
        <v>0</v>
      </c>
      <c r="BE85" s="13"/>
      <c r="BF85" s="13"/>
      <c r="BG85" s="14"/>
      <c r="BH85" s="16">
        <v>1</v>
      </c>
      <c r="BI85" s="68"/>
      <c r="BJ85" s="3"/>
      <c r="BK85" s="3">
        <v>1</v>
      </c>
      <c r="BL85" s="13">
        <v>3</v>
      </c>
      <c r="BM85" s="13">
        <v>2</v>
      </c>
      <c r="BN85" s="13">
        <v>1</v>
      </c>
      <c r="BO85" s="14">
        <v>3</v>
      </c>
      <c r="BP85" s="3"/>
      <c r="BQ85" s="68"/>
      <c r="BR85" s="3"/>
      <c r="BS85" s="3"/>
      <c r="BT85" s="13"/>
      <c r="BU85" s="13"/>
      <c r="BV85" s="13"/>
      <c r="BW85" s="13"/>
    </row>
    <row r="86" spans="1:75" s="17" customFormat="1" ht="27.75" customHeight="1">
      <c r="A86" s="3" t="s">
        <v>124</v>
      </c>
      <c r="B86" s="39" t="s">
        <v>168</v>
      </c>
      <c r="C86" s="7">
        <v>30</v>
      </c>
      <c r="D86" s="7">
        <v>15</v>
      </c>
      <c r="E86" s="7">
        <f t="shared" si="100"/>
        <v>0</v>
      </c>
      <c r="F86" s="7">
        <f t="shared" si="101"/>
        <v>0</v>
      </c>
      <c r="G86" s="44">
        <f t="shared" si="102"/>
        <v>45</v>
      </c>
      <c r="H86" s="50">
        <v>3</v>
      </c>
      <c r="I86" s="9">
        <v>1</v>
      </c>
      <c r="J86" s="9">
        <v>3</v>
      </c>
      <c r="K86" s="9">
        <v>4</v>
      </c>
      <c r="L86" s="10"/>
      <c r="M86" s="3"/>
      <c r="N86" s="10"/>
      <c r="O86" s="3"/>
      <c r="P86" s="9">
        <f t="shared" si="92"/>
        <v>0</v>
      </c>
      <c r="Q86" s="9"/>
      <c r="R86" s="9"/>
      <c r="S86" s="9"/>
      <c r="T86" s="3"/>
      <c r="U86" s="3"/>
      <c r="V86" s="3"/>
      <c r="W86" s="3"/>
      <c r="X86" s="13">
        <f t="shared" si="93"/>
        <v>0</v>
      </c>
      <c r="Y86" s="13"/>
      <c r="Z86" s="13"/>
      <c r="AA86" s="13"/>
      <c r="AB86" s="3"/>
      <c r="AC86" s="3"/>
      <c r="AD86" s="3"/>
      <c r="AE86" s="3"/>
      <c r="AF86" s="13">
        <f t="shared" si="94"/>
        <v>0</v>
      </c>
      <c r="AG86" s="13"/>
      <c r="AH86" s="13"/>
      <c r="AI86" s="13"/>
      <c r="AJ86" s="3"/>
      <c r="AK86" s="3"/>
      <c r="AL86" s="3"/>
      <c r="AM86" s="3"/>
      <c r="AN86" s="13">
        <f t="shared" si="103"/>
        <v>0</v>
      </c>
      <c r="AO86" s="13"/>
      <c r="AP86" s="13"/>
      <c r="AQ86" s="13"/>
      <c r="AR86" s="3"/>
      <c r="AS86" s="3"/>
      <c r="AT86" s="3"/>
      <c r="AU86" s="3"/>
      <c r="AV86" s="13">
        <f t="shared" si="95"/>
        <v>0</v>
      </c>
      <c r="AW86" s="13"/>
      <c r="AX86" s="13"/>
      <c r="AY86" s="13"/>
      <c r="AZ86" s="3"/>
      <c r="BA86" s="3"/>
      <c r="BB86" s="3"/>
      <c r="BC86" s="3"/>
      <c r="BD86" s="13"/>
      <c r="BE86" s="13"/>
      <c r="BF86" s="13"/>
      <c r="BG86" s="13"/>
      <c r="BH86" s="16"/>
      <c r="BI86" s="3"/>
      <c r="BJ86" s="3"/>
      <c r="BK86" s="3"/>
      <c r="BL86" s="13"/>
      <c r="BM86" s="13"/>
      <c r="BN86" s="13"/>
      <c r="BO86" s="13"/>
      <c r="BP86" s="16">
        <v>2</v>
      </c>
      <c r="BQ86" s="3">
        <v>1</v>
      </c>
      <c r="BR86" s="3"/>
      <c r="BS86" s="3"/>
      <c r="BT86" s="13">
        <v>4</v>
      </c>
      <c r="BU86" s="13">
        <v>2</v>
      </c>
      <c r="BV86" s="13">
        <v>2</v>
      </c>
      <c r="BW86" s="13">
        <v>4</v>
      </c>
    </row>
    <row r="87" spans="1:75" s="34" customFormat="1" ht="27.75" customHeight="1" thickBot="1">
      <c r="A87" s="22" t="s">
        <v>125</v>
      </c>
      <c r="B87" s="81" t="s">
        <v>169</v>
      </c>
      <c r="C87" s="23">
        <f t="shared" si="98"/>
        <v>0</v>
      </c>
      <c r="D87" s="23">
        <f t="shared" si="99"/>
        <v>0</v>
      </c>
      <c r="E87" s="23">
        <f t="shared" si="100"/>
        <v>30</v>
      </c>
      <c r="F87" s="23">
        <f t="shared" si="101"/>
        <v>0</v>
      </c>
      <c r="G87" s="45">
        <f t="shared" si="102"/>
        <v>30</v>
      </c>
      <c r="H87" s="51">
        <v>3</v>
      </c>
      <c r="I87" s="9">
        <v>2</v>
      </c>
      <c r="J87" s="9">
        <f>R87+Z87+AH87+AP87+AX87+BF87+BN87+BV87</f>
        <v>1</v>
      </c>
      <c r="K87" s="25">
        <f>S87+AA87+AI87+AQ87+AY87+BG87+BO87+BW87</f>
        <v>3</v>
      </c>
      <c r="L87" s="37"/>
      <c r="M87" s="22"/>
      <c r="N87" s="37"/>
      <c r="O87" s="22"/>
      <c r="P87" s="25">
        <f t="shared" si="92"/>
        <v>0</v>
      </c>
      <c r="Q87" s="25"/>
      <c r="R87" s="25"/>
      <c r="S87" s="25"/>
      <c r="T87" s="22"/>
      <c r="U87" s="22"/>
      <c r="V87" s="22"/>
      <c r="W87" s="22"/>
      <c r="X87" s="26">
        <f t="shared" si="93"/>
        <v>0</v>
      </c>
      <c r="Y87" s="26"/>
      <c r="Z87" s="26"/>
      <c r="AA87" s="26"/>
      <c r="AB87" s="22"/>
      <c r="AC87" s="22"/>
      <c r="AD87" s="22"/>
      <c r="AE87" s="22"/>
      <c r="AF87" s="26">
        <f t="shared" si="94"/>
        <v>0</v>
      </c>
      <c r="AG87" s="26"/>
      <c r="AH87" s="26"/>
      <c r="AI87" s="26"/>
      <c r="AJ87" s="22"/>
      <c r="AK87" s="22"/>
      <c r="AL87" s="22"/>
      <c r="AM87" s="22"/>
      <c r="AN87" s="26">
        <f t="shared" si="103"/>
        <v>0</v>
      </c>
      <c r="AO87" s="26"/>
      <c r="AP87" s="26"/>
      <c r="AQ87" s="26"/>
      <c r="AR87" s="22"/>
      <c r="AS87" s="22"/>
      <c r="AT87" s="22"/>
      <c r="AU87" s="22"/>
      <c r="AV87" s="26">
        <f t="shared" si="95"/>
        <v>0</v>
      </c>
      <c r="AW87" s="26"/>
      <c r="AX87" s="26"/>
      <c r="AY87" s="26"/>
      <c r="AZ87" s="22"/>
      <c r="BA87" s="22"/>
      <c r="BB87" s="22"/>
      <c r="BC87" s="22"/>
      <c r="BD87" s="26">
        <f t="shared" si="96"/>
        <v>0</v>
      </c>
      <c r="BE87" s="26"/>
      <c r="BF87" s="26"/>
      <c r="BG87" s="26"/>
      <c r="BH87" s="22"/>
      <c r="BI87" s="22"/>
      <c r="BJ87" s="22">
        <v>2</v>
      </c>
      <c r="BK87" s="22"/>
      <c r="BL87" s="26">
        <v>3</v>
      </c>
      <c r="BM87" s="26">
        <v>2</v>
      </c>
      <c r="BN87" s="26">
        <v>1</v>
      </c>
      <c r="BO87" s="26">
        <v>3</v>
      </c>
      <c r="BP87" s="22"/>
      <c r="BQ87" s="22"/>
      <c r="BR87" s="22"/>
      <c r="BS87" s="22"/>
      <c r="BT87" s="26">
        <f t="shared" si="84"/>
        <v>0</v>
      </c>
      <c r="BU87" s="26"/>
      <c r="BV87" s="26"/>
      <c r="BW87" s="26"/>
    </row>
    <row r="88" spans="1:75" s="43" customFormat="1" ht="26.25" customHeight="1">
      <c r="A88" s="46" t="s">
        <v>14</v>
      </c>
      <c r="B88" s="108" t="s">
        <v>15</v>
      </c>
      <c r="C88" s="5">
        <f aca="true" t="shared" si="104" ref="C88:AH88">SUM(C89:C92)</f>
        <v>0</v>
      </c>
      <c r="D88" s="5">
        <f t="shared" si="104"/>
        <v>0</v>
      </c>
      <c r="E88" s="5">
        <f t="shared" si="104"/>
        <v>60</v>
      </c>
      <c r="F88" s="5">
        <f t="shared" si="104"/>
        <v>0</v>
      </c>
      <c r="G88" s="5">
        <f t="shared" si="104"/>
        <v>60</v>
      </c>
      <c r="H88" s="65">
        <f t="shared" si="104"/>
        <v>25</v>
      </c>
      <c r="I88" s="5">
        <f t="shared" si="104"/>
        <v>23</v>
      </c>
      <c r="J88" s="5">
        <f t="shared" si="104"/>
        <v>3</v>
      </c>
      <c r="K88" s="5">
        <f t="shared" si="104"/>
        <v>22</v>
      </c>
      <c r="L88" s="5">
        <f t="shared" si="104"/>
        <v>0</v>
      </c>
      <c r="M88" s="5">
        <f t="shared" si="104"/>
        <v>0</v>
      </c>
      <c r="N88" s="5">
        <f t="shared" si="104"/>
        <v>0</v>
      </c>
      <c r="O88" s="5">
        <f t="shared" si="104"/>
        <v>0</v>
      </c>
      <c r="P88" s="5">
        <f t="shared" si="104"/>
        <v>0</v>
      </c>
      <c r="Q88" s="5">
        <f t="shared" si="104"/>
        <v>0</v>
      </c>
      <c r="R88" s="5">
        <f t="shared" si="104"/>
        <v>0</v>
      </c>
      <c r="S88" s="5">
        <f t="shared" si="104"/>
        <v>0</v>
      </c>
      <c r="T88" s="5">
        <f t="shared" si="104"/>
        <v>0</v>
      </c>
      <c r="U88" s="5">
        <f t="shared" si="104"/>
        <v>0</v>
      </c>
      <c r="V88" s="5">
        <f t="shared" si="104"/>
        <v>0</v>
      </c>
      <c r="W88" s="5">
        <f t="shared" si="104"/>
        <v>0</v>
      </c>
      <c r="X88" s="5">
        <f t="shared" si="104"/>
        <v>0</v>
      </c>
      <c r="Y88" s="5">
        <f t="shared" si="104"/>
        <v>0</v>
      </c>
      <c r="Z88" s="5">
        <f t="shared" si="104"/>
        <v>0</v>
      </c>
      <c r="AA88" s="5">
        <f t="shared" si="104"/>
        <v>0</v>
      </c>
      <c r="AB88" s="5">
        <f t="shared" si="104"/>
        <v>0</v>
      </c>
      <c r="AC88" s="5">
        <f t="shared" si="104"/>
        <v>0</v>
      </c>
      <c r="AD88" s="5">
        <f t="shared" si="104"/>
        <v>0</v>
      </c>
      <c r="AE88" s="5">
        <f t="shared" si="104"/>
        <v>0</v>
      </c>
      <c r="AF88" s="5">
        <f t="shared" si="104"/>
        <v>0</v>
      </c>
      <c r="AG88" s="5">
        <f t="shared" si="104"/>
        <v>0</v>
      </c>
      <c r="AH88" s="5">
        <f t="shared" si="104"/>
        <v>0</v>
      </c>
      <c r="AI88" s="5">
        <f aca="true" t="shared" si="105" ref="AI88:BN88">SUM(AI89:AI92)</f>
        <v>0</v>
      </c>
      <c r="AJ88" s="5">
        <f t="shared" si="105"/>
        <v>0</v>
      </c>
      <c r="AK88" s="5">
        <f t="shared" si="105"/>
        <v>0</v>
      </c>
      <c r="AL88" s="5">
        <f t="shared" si="105"/>
        <v>0</v>
      </c>
      <c r="AM88" s="5">
        <f t="shared" si="105"/>
        <v>0</v>
      </c>
      <c r="AN88" s="5">
        <f t="shared" si="105"/>
        <v>0</v>
      </c>
      <c r="AO88" s="5">
        <f t="shared" si="105"/>
        <v>0</v>
      </c>
      <c r="AP88" s="5">
        <f t="shared" si="105"/>
        <v>0</v>
      </c>
      <c r="AQ88" s="5">
        <f t="shared" si="105"/>
        <v>0</v>
      </c>
      <c r="AR88" s="5">
        <f t="shared" si="105"/>
        <v>0</v>
      </c>
      <c r="AS88" s="5">
        <f t="shared" si="105"/>
        <v>0</v>
      </c>
      <c r="AT88" s="5">
        <f t="shared" si="105"/>
        <v>0</v>
      </c>
      <c r="AU88" s="5">
        <f t="shared" si="105"/>
        <v>0</v>
      </c>
      <c r="AV88" s="5">
        <f t="shared" si="105"/>
        <v>0</v>
      </c>
      <c r="AW88" s="5">
        <f t="shared" si="105"/>
        <v>0</v>
      </c>
      <c r="AX88" s="5">
        <f t="shared" si="105"/>
        <v>0</v>
      </c>
      <c r="AY88" s="5">
        <f t="shared" si="105"/>
        <v>0</v>
      </c>
      <c r="AZ88" s="5">
        <f t="shared" si="105"/>
        <v>0</v>
      </c>
      <c r="BA88" s="5">
        <f t="shared" si="105"/>
        <v>0</v>
      </c>
      <c r="BB88" s="5">
        <f t="shared" si="105"/>
        <v>0</v>
      </c>
      <c r="BC88" s="5">
        <f t="shared" si="105"/>
        <v>0</v>
      </c>
      <c r="BD88" s="5">
        <f t="shared" si="105"/>
        <v>4</v>
      </c>
      <c r="BE88" s="5">
        <f t="shared" si="105"/>
        <v>4</v>
      </c>
      <c r="BF88" s="5">
        <f t="shared" si="105"/>
        <v>0</v>
      </c>
      <c r="BG88" s="5">
        <f t="shared" si="105"/>
        <v>0</v>
      </c>
      <c r="BH88" s="5">
        <f t="shared" si="105"/>
        <v>0</v>
      </c>
      <c r="BI88" s="5">
        <f t="shared" si="105"/>
        <v>0</v>
      </c>
      <c r="BJ88" s="5">
        <f t="shared" si="105"/>
        <v>2</v>
      </c>
      <c r="BK88" s="5">
        <f t="shared" si="105"/>
        <v>0</v>
      </c>
      <c r="BL88" s="5">
        <f t="shared" si="105"/>
        <v>3</v>
      </c>
      <c r="BM88" s="5">
        <f t="shared" si="105"/>
        <v>1</v>
      </c>
      <c r="BN88" s="5">
        <f t="shared" si="105"/>
        <v>2</v>
      </c>
      <c r="BO88" s="5">
        <f aca="true" t="shared" si="106" ref="BO88:BW88">SUM(BO89:BO92)</f>
        <v>3</v>
      </c>
      <c r="BP88" s="5">
        <f t="shared" si="106"/>
        <v>0</v>
      </c>
      <c r="BQ88" s="5">
        <f t="shared" si="106"/>
        <v>0</v>
      </c>
      <c r="BR88" s="5">
        <f t="shared" si="106"/>
        <v>2</v>
      </c>
      <c r="BS88" s="5">
        <f t="shared" si="106"/>
        <v>0</v>
      </c>
      <c r="BT88" s="5">
        <f t="shared" si="106"/>
        <v>19</v>
      </c>
      <c r="BU88" s="5">
        <f t="shared" si="106"/>
        <v>18</v>
      </c>
      <c r="BV88" s="5">
        <f t="shared" si="106"/>
        <v>1</v>
      </c>
      <c r="BW88" s="53">
        <f t="shared" si="106"/>
        <v>19</v>
      </c>
    </row>
    <row r="89" spans="1:75" s="43" customFormat="1" ht="25.5" customHeight="1">
      <c r="A89" s="3" t="s">
        <v>148</v>
      </c>
      <c r="B89" s="109" t="s">
        <v>188</v>
      </c>
      <c r="C89" s="7">
        <f>(L89+T89+AB89+AJ89+AR89+AZ89+BH89+BP89)*15</f>
        <v>0</v>
      </c>
      <c r="D89" s="7">
        <f>(M89+U89+AC89+AK89+AS89+BA89+BI89+BQ89)*15</f>
        <v>0</v>
      </c>
      <c r="E89" s="7">
        <f>(N89+V89+AD89+AL89+AT89+BB89+BJ89+BR89)*15</f>
        <v>0</v>
      </c>
      <c r="F89" s="7">
        <f>(O89+W89+AE89+AM89+AU89+BC89+BK89+BS89)*15</f>
        <v>0</v>
      </c>
      <c r="G89" s="44">
        <f t="shared" si="74"/>
        <v>0</v>
      </c>
      <c r="H89" s="50">
        <f>I89+J89</f>
        <v>4</v>
      </c>
      <c r="I89" s="9">
        <f>Q89+Y89+AG89+AO89+AW89+BE89+BM89+BU89</f>
        <v>4</v>
      </c>
      <c r="J89" s="9">
        <f>R89+Z89+AH89+AP89+AX89+BF89+BN89+BV89</f>
        <v>0</v>
      </c>
      <c r="K89" s="9">
        <f>S89+AA89+AI89+AQ89+AY89+BG89+BO89+BW89</f>
        <v>0</v>
      </c>
      <c r="L89" s="48"/>
      <c r="M89" s="48"/>
      <c r="N89" s="48"/>
      <c r="O89" s="48"/>
      <c r="P89" s="9"/>
      <c r="Q89" s="9"/>
      <c r="R89" s="9"/>
      <c r="S89" s="9"/>
      <c r="T89" s="48"/>
      <c r="U89" s="48"/>
      <c r="V89" s="48"/>
      <c r="W89" s="48"/>
      <c r="X89" s="13">
        <f>SUM(Y89:AA89)</f>
        <v>0</v>
      </c>
      <c r="Y89" s="13"/>
      <c r="Z89" s="13"/>
      <c r="AA89" s="13"/>
      <c r="AB89" s="48"/>
      <c r="AC89" s="48"/>
      <c r="AD89" s="48"/>
      <c r="AE89" s="48"/>
      <c r="AF89" s="13">
        <f>SUM(AG89:AI89)</f>
        <v>0</v>
      </c>
      <c r="AG89" s="13"/>
      <c r="AH89" s="13"/>
      <c r="AI89" s="13"/>
      <c r="AJ89" s="48"/>
      <c r="AK89" s="48"/>
      <c r="AL89" s="48"/>
      <c r="AM89" s="48"/>
      <c r="AN89" s="13">
        <f>SUM(AO89:AQ89)</f>
        <v>0</v>
      </c>
      <c r="AO89" s="13"/>
      <c r="AP89" s="13"/>
      <c r="AQ89" s="13"/>
      <c r="AR89" s="48"/>
      <c r="AS89" s="48"/>
      <c r="AT89" s="48"/>
      <c r="AU89" s="48"/>
      <c r="AV89" s="13">
        <f>SUM(AW89:AY89)</f>
        <v>0</v>
      </c>
      <c r="AW89" s="13"/>
      <c r="AX89" s="13"/>
      <c r="AY89" s="13"/>
      <c r="AZ89" s="48"/>
      <c r="BA89" s="48"/>
      <c r="BB89" s="48"/>
      <c r="BC89" s="48"/>
      <c r="BD89" s="13">
        <f>SUM(BE89:BG89)</f>
        <v>4</v>
      </c>
      <c r="BE89" s="13">
        <v>4</v>
      </c>
      <c r="BF89" s="13"/>
      <c r="BG89" s="13"/>
      <c r="BH89" s="48"/>
      <c r="BI89" s="48"/>
      <c r="BJ89" s="48"/>
      <c r="BK89" s="48"/>
      <c r="BL89" s="13">
        <f>SUM(BM89:BN89)</f>
        <v>0</v>
      </c>
      <c r="BM89" s="13"/>
      <c r="BN89" s="13"/>
      <c r="BO89" s="13"/>
      <c r="BP89" s="48"/>
      <c r="BQ89" s="48"/>
      <c r="BR89" s="48"/>
      <c r="BS89" s="48"/>
      <c r="BT89" s="13">
        <f>SUM(BU89:BV89)</f>
        <v>0</v>
      </c>
      <c r="BU89" s="13"/>
      <c r="BV89" s="13"/>
      <c r="BW89" s="13"/>
    </row>
    <row r="90" spans="1:75" s="43" customFormat="1" ht="27.75" customHeight="1">
      <c r="A90" s="3" t="s">
        <v>16</v>
      </c>
      <c r="B90" s="110" t="s">
        <v>137</v>
      </c>
      <c r="C90" s="7">
        <f>(L90+T90+AB90+AJ90+AR90+AZ90+BH90+BP90)*15</f>
        <v>0</v>
      </c>
      <c r="D90" s="7">
        <f>(M90+U90+AC90+AK90+AS90+BA90+BI90+BQ90)*15</f>
        <v>0</v>
      </c>
      <c r="E90" s="7">
        <f>(N90+V90+AD90+AL90+AT90+BB90+BJ90+BR90)*15</f>
        <v>30</v>
      </c>
      <c r="F90" s="7">
        <f>(O90+W90+AE90+AM90+AU90+BC90+BK90+BS90)*15</f>
        <v>0</v>
      </c>
      <c r="G90" s="44">
        <f t="shared" si="74"/>
        <v>30</v>
      </c>
      <c r="H90" s="9">
        <v>3</v>
      </c>
      <c r="I90" s="9">
        <v>1</v>
      </c>
      <c r="J90" s="9">
        <v>2</v>
      </c>
      <c r="K90" s="9">
        <f>S90+AA90+AI90+AQ90+AY90+BG90+BO90+BW90</f>
        <v>3</v>
      </c>
      <c r="L90" s="48"/>
      <c r="M90" s="48"/>
      <c r="N90" s="48"/>
      <c r="O90" s="48"/>
      <c r="P90" s="9"/>
      <c r="Q90" s="9"/>
      <c r="R90" s="9"/>
      <c r="S90" s="9"/>
      <c r="T90" s="48"/>
      <c r="U90" s="48"/>
      <c r="V90" s="48"/>
      <c r="W90" s="48"/>
      <c r="X90" s="13">
        <f>SUM(Y90:AA90)</f>
        <v>0</v>
      </c>
      <c r="Y90" s="13"/>
      <c r="Z90" s="13"/>
      <c r="AA90" s="13"/>
      <c r="AB90" s="48"/>
      <c r="AC90" s="48"/>
      <c r="AD90" s="48"/>
      <c r="AE90" s="48"/>
      <c r="AF90" s="13">
        <f>SUM(AG90:AI90)</f>
        <v>0</v>
      </c>
      <c r="AG90" s="13"/>
      <c r="AH90" s="13"/>
      <c r="AI90" s="13"/>
      <c r="AJ90" s="48"/>
      <c r="AK90" s="48"/>
      <c r="AL90" s="48"/>
      <c r="AM90" s="48"/>
      <c r="AN90" s="13">
        <f>SUM(AO90:AQ90)</f>
        <v>0</v>
      </c>
      <c r="AO90" s="13"/>
      <c r="AP90" s="13"/>
      <c r="AQ90" s="13"/>
      <c r="AR90" s="48"/>
      <c r="AS90" s="48"/>
      <c r="AT90" s="48"/>
      <c r="AU90" s="48"/>
      <c r="AV90" s="13">
        <f>SUM(AW90:AY90)</f>
        <v>0</v>
      </c>
      <c r="AW90" s="13"/>
      <c r="AX90" s="13"/>
      <c r="AY90" s="13"/>
      <c r="AZ90" s="48"/>
      <c r="BA90" s="48"/>
      <c r="BB90" s="48"/>
      <c r="BC90" s="48"/>
      <c r="BD90" s="13">
        <f>SUM(BE90:BG90)</f>
        <v>0</v>
      </c>
      <c r="BE90" s="13"/>
      <c r="BF90" s="13"/>
      <c r="BG90" s="13"/>
      <c r="BH90" s="48"/>
      <c r="BI90" s="48"/>
      <c r="BJ90" s="48">
        <v>2</v>
      </c>
      <c r="BK90" s="48"/>
      <c r="BL90" s="13">
        <v>3</v>
      </c>
      <c r="BM90" s="13">
        <v>1</v>
      </c>
      <c r="BN90" s="13">
        <v>2</v>
      </c>
      <c r="BO90" s="13">
        <v>3</v>
      </c>
      <c r="BP90" s="48"/>
      <c r="BQ90" s="48"/>
      <c r="BR90" s="48"/>
      <c r="BS90" s="48"/>
      <c r="BT90" s="13">
        <f>SUM(BU90:BV90)</f>
        <v>0</v>
      </c>
      <c r="BU90" s="13"/>
      <c r="BV90" s="13"/>
      <c r="BW90" s="13"/>
    </row>
    <row r="91" spans="1:75" s="43" customFormat="1" ht="27.75" customHeight="1">
      <c r="A91" s="3" t="s">
        <v>17</v>
      </c>
      <c r="B91" s="110" t="s">
        <v>18</v>
      </c>
      <c r="C91" s="7">
        <f>(L91+T91+AB91+AJ91+AR91+AZ91+BH91+BP91)*15</f>
        <v>0</v>
      </c>
      <c r="D91" s="7">
        <f>(M91+U91+AC91+AK91+AS91+BA91+BI91+BQ91)*15</f>
        <v>0</v>
      </c>
      <c r="E91" s="7">
        <f>(N91+V91+AD91+AL91+AT91+BB91+BJ91+BR91)*15</f>
        <v>30</v>
      </c>
      <c r="F91" s="7">
        <f>(O91+W91+AE91+AM91+AU91+BC91+BK91+BS91)*15</f>
        <v>0</v>
      </c>
      <c r="G91" s="44">
        <f t="shared" si="74"/>
        <v>30</v>
      </c>
      <c r="H91" s="50">
        <v>3</v>
      </c>
      <c r="I91" s="9">
        <v>2</v>
      </c>
      <c r="J91" s="9">
        <v>1</v>
      </c>
      <c r="K91" s="9">
        <v>3</v>
      </c>
      <c r="L91" s="48"/>
      <c r="M91" s="48"/>
      <c r="N91" s="48"/>
      <c r="O91" s="48"/>
      <c r="P91" s="9"/>
      <c r="Q91" s="9"/>
      <c r="R91" s="9"/>
      <c r="S91" s="9"/>
      <c r="T91" s="48"/>
      <c r="U91" s="48"/>
      <c r="V91" s="48"/>
      <c r="W91" s="48"/>
      <c r="X91" s="13">
        <f>SUM(Y91:AA91)</f>
        <v>0</v>
      </c>
      <c r="Y91" s="13"/>
      <c r="Z91" s="13"/>
      <c r="AA91" s="13"/>
      <c r="AB91" s="48"/>
      <c r="AC91" s="48"/>
      <c r="AD91" s="48"/>
      <c r="AE91" s="48"/>
      <c r="AF91" s="13">
        <f>SUM(AG91:AI91)</f>
        <v>0</v>
      </c>
      <c r="AG91" s="13"/>
      <c r="AH91" s="13"/>
      <c r="AI91" s="13"/>
      <c r="AJ91" s="48"/>
      <c r="AK91" s="48"/>
      <c r="AL91" s="48"/>
      <c r="AM91" s="48"/>
      <c r="AN91" s="13">
        <f>SUM(AO91:AQ91)</f>
        <v>0</v>
      </c>
      <c r="AO91" s="13"/>
      <c r="AP91" s="13"/>
      <c r="AQ91" s="13"/>
      <c r="AR91" s="48"/>
      <c r="AS91" s="48"/>
      <c r="AT91" s="48"/>
      <c r="AU91" s="48"/>
      <c r="AV91" s="13">
        <f>SUM(AW91:AY91)</f>
        <v>0</v>
      </c>
      <c r="AW91" s="13"/>
      <c r="AX91" s="13"/>
      <c r="AY91" s="13"/>
      <c r="AZ91" s="48"/>
      <c r="BA91" s="48"/>
      <c r="BB91" s="48"/>
      <c r="BC91" s="48"/>
      <c r="BD91" s="13">
        <f>SUM(BE91:BG91)</f>
        <v>0</v>
      </c>
      <c r="BE91" s="13"/>
      <c r="BF91" s="13"/>
      <c r="BG91" s="13"/>
      <c r="BH91" s="48"/>
      <c r="BI91" s="48"/>
      <c r="BJ91" s="48"/>
      <c r="BK91" s="48"/>
      <c r="BL91" s="13">
        <f>SUM(BM91:BN91)</f>
        <v>0</v>
      </c>
      <c r="BM91" s="13"/>
      <c r="BN91" s="13"/>
      <c r="BO91" s="13"/>
      <c r="BP91" s="48"/>
      <c r="BQ91" s="48"/>
      <c r="BR91" s="48">
        <v>2</v>
      </c>
      <c r="BS91" s="48"/>
      <c r="BT91" s="13">
        <v>3</v>
      </c>
      <c r="BU91" s="13">
        <v>2</v>
      </c>
      <c r="BV91" s="13">
        <v>1</v>
      </c>
      <c r="BW91" s="13">
        <v>3</v>
      </c>
    </row>
    <row r="92" spans="1:75" s="43" customFormat="1" ht="27.75" customHeight="1">
      <c r="A92" s="48" t="s">
        <v>147</v>
      </c>
      <c r="B92" s="47" t="s">
        <v>189</v>
      </c>
      <c r="C92" s="7">
        <f>(L92+T92+AB92+AJ92+AR92+AZ92+BH92+BP92)*15</f>
        <v>0</v>
      </c>
      <c r="D92" s="7">
        <f>(M92+U92+AC92+AK92+AS92+BA92+BI92+BQ92)*15</f>
        <v>0</v>
      </c>
      <c r="E92" s="7">
        <f>(N92+V92+AD92+AL92+AT92+BB92+BJ92+BR92)*15</f>
        <v>0</v>
      </c>
      <c r="F92" s="7"/>
      <c r="G92" s="44">
        <f t="shared" si="74"/>
        <v>0</v>
      </c>
      <c r="H92" s="50">
        <v>15</v>
      </c>
      <c r="I92" s="9">
        <v>16</v>
      </c>
      <c r="J92" s="9">
        <v>0</v>
      </c>
      <c r="K92" s="9">
        <v>16</v>
      </c>
      <c r="L92" s="3"/>
      <c r="M92" s="3"/>
      <c r="N92" s="3"/>
      <c r="O92" s="3"/>
      <c r="P92" s="9"/>
      <c r="Q92" s="9"/>
      <c r="R92" s="9"/>
      <c r="S92" s="9"/>
      <c r="T92" s="3"/>
      <c r="U92" s="3"/>
      <c r="V92" s="3"/>
      <c r="W92" s="3"/>
      <c r="X92" s="13">
        <f>SUM(Y92:AA92)</f>
        <v>0</v>
      </c>
      <c r="Y92" s="13"/>
      <c r="Z92" s="13"/>
      <c r="AA92" s="13"/>
      <c r="AB92" s="3"/>
      <c r="AC92" s="3"/>
      <c r="AD92" s="3"/>
      <c r="AE92" s="3"/>
      <c r="AF92" s="13">
        <f>SUM(AG92:AI92)</f>
        <v>0</v>
      </c>
      <c r="AG92" s="13"/>
      <c r="AH92" s="13"/>
      <c r="AI92" s="13"/>
      <c r="AJ92" s="3"/>
      <c r="AK92" s="3"/>
      <c r="AL92" s="3"/>
      <c r="AM92" s="3"/>
      <c r="AN92" s="13">
        <f>SUM(AO92:AQ92)</f>
        <v>0</v>
      </c>
      <c r="AO92" s="13"/>
      <c r="AP92" s="13"/>
      <c r="AQ92" s="13"/>
      <c r="AR92" s="3"/>
      <c r="AS92" s="3"/>
      <c r="AT92" s="3"/>
      <c r="AU92" s="3"/>
      <c r="AV92" s="13">
        <f>SUM(AW92:AY92)</f>
        <v>0</v>
      </c>
      <c r="AW92" s="13"/>
      <c r="AX92" s="13"/>
      <c r="AY92" s="13"/>
      <c r="AZ92" s="3"/>
      <c r="BA92" s="3"/>
      <c r="BB92" s="3"/>
      <c r="BC92" s="3"/>
      <c r="BD92" s="13">
        <f>SUM(BE92:BG92)</f>
        <v>0</v>
      </c>
      <c r="BE92" s="13"/>
      <c r="BF92" s="13"/>
      <c r="BG92" s="13"/>
      <c r="BH92" s="3"/>
      <c r="BI92" s="3"/>
      <c r="BJ92" s="3"/>
      <c r="BK92" s="3"/>
      <c r="BL92" s="13">
        <f>SUM(BM92:BN92)</f>
        <v>0</v>
      </c>
      <c r="BM92" s="13"/>
      <c r="BN92" s="13"/>
      <c r="BO92" s="13"/>
      <c r="BP92" s="3"/>
      <c r="BQ92" s="3"/>
      <c r="BR92" s="3"/>
      <c r="BS92" s="3"/>
      <c r="BT92" s="13">
        <v>16</v>
      </c>
      <c r="BU92" s="13">
        <v>16</v>
      </c>
      <c r="BV92" s="13">
        <v>0</v>
      </c>
      <c r="BW92" s="13">
        <v>16</v>
      </c>
    </row>
    <row r="93" spans="1:75" s="33" customFormat="1" ht="27.75" customHeight="1">
      <c r="A93" s="130"/>
      <c r="B93" s="131"/>
      <c r="C93" s="64">
        <v>1125</v>
      </c>
      <c r="D93" s="64">
        <v>795</v>
      </c>
      <c r="E93" s="64">
        <f>E14+E28+E33+E43+E54+E66+E88+E77</f>
        <v>510</v>
      </c>
      <c r="F93" s="64">
        <f>F14+F28+F33+F43+F54+F66+F88+F77</f>
        <v>60</v>
      </c>
      <c r="G93" s="118">
        <v>2490</v>
      </c>
      <c r="H93" s="117">
        <v>240</v>
      </c>
      <c r="I93" s="117">
        <v>120</v>
      </c>
      <c r="J93" s="117">
        <v>120</v>
      </c>
      <c r="K93" s="117">
        <v>74</v>
      </c>
      <c r="L93" s="64">
        <v>14</v>
      </c>
      <c r="M93" s="64">
        <v>15</v>
      </c>
      <c r="N93" s="64">
        <f>N14+N28+N33+N43+N54+N66+N88+N77</f>
        <v>2</v>
      </c>
      <c r="O93" s="64">
        <f>O14+O28+O33+O43+O54+O66+O88+O77</f>
        <v>0</v>
      </c>
      <c r="P93" s="114">
        <v>30</v>
      </c>
      <c r="Q93" s="111">
        <v>15</v>
      </c>
      <c r="R93" s="111">
        <v>15</v>
      </c>
      <c r="S93" s="111">
        <v>2</v>
      </c>
      <c r="T93" s="64">
        <f>T14+T28+T33+T43+T54+T66+T88+T77</f>
        <v>10</v>
      </c>
      <c r="U93" s="64">
        <v>8</v>
      </c>
      <c r="V93" s="64">
        <f>V14+V28+V33+V43+V54+V66+V88+V77</f>
        <v>7</v>
      </c>
      <c r="W93" s="64">
        <f>W14+W28+W33+W43+W54+W66+W88+W77</f>
        <v>0</v>
      </c>
      <c r="X93" s="114">
        <v>30</v>
      </c>
      <c r="Y93" s="111">
        <v>14</v>
      </c>
      <c r="Z93" s="111">
        <v>16</v>
      </c>
      <c r="AA93" s="111">
        <v>1</v>
      </c>
      <c r="AB93" s="64">
        <f>AB14+AB28+AB33+AB43+AB54+AB66+AB88+AB77</f>
        <v>11</v>
      </c>
      <c r="AC93" s="64">
        <v>8</v>
      </c>
      <c r="AD93" s="64">
        <f>AD14+AD28+AD33+AD43+AD54+AD66+AD88+AD77</f>
        <v>2</v>
      </c>
      <c r="AE93" s="64">
        <f>AE14+AE28+AE33+AE43+AE54+AE66+AE88+AE77</f>
        <v>1</v>
      </c>
      <c r="AF93" s="114">
        <v>30</v>
      </c>
      <c r="AG93" s="111">
        <v>12</v>
      </c>
      <c r="AH93" s="111">
        <v>18</v>
      </c>
      <c r="AI93" s="111">
        <f>AI88+AI77+AI66+AI54+AI43+AI33+AI28+AI14</f>
        <v>0</v>
      </c>
      <c r="AJ93" s="64">
        <v>6</v>
      </c>
      <c r="AK93" s="64">
        <v>9</v>
      </c>
      <c r="AL93" s="64">
        <f>AL14+AL28+AL33+AL43+AL54+AL66+AL88+AL77</f>
        <v>4</v>
      </c>
      <c r="AM93" s="64">
        <f>AM14+AM28+AM33+AM43+AM54+AM66+AM88+AM77</f>
        <v>0</v>
      </c>
      <c r="AN93" s="114">
        <v>30</v>
      </c>
      <c r="AO93" s="111">
        <v>12</v>
      </c>
      <c r="AP93" s="111">
        <v>18</v>
      </c>
      <c r="AQ93" s="111">
        <v>6</v>
      </c>
      <c r="AR93" s="64">
        <v>9</v>
      </c>
      <c r="AS93" s="64">
        <v>6</v>
      </c>
      <c r="AT93" s="64">
        <f>AT14+AT28+AT33+AT43+AT54+AT66+AT88+AT77</f>
        <v>3</v>
      </c>
      <c r="AU93" s="64">
        <f>AU14+AU28+AU33+AU43+AU54+AU66+AU88+AU77</f>
        <v>0</v>
      </c>
      <c r="AV93" s="114">
        <v>30</v>
      </c>
      <c r="AW93" s="111">
        <v>14</v>
      </c>
      <c r="AX93" s="111">
        <v>16</v>
      </c>
      <c r="AY93" s="111">
        <f aca="true" t="shared" si="107" ref="AY93:BW93">AY14+AY28+AY33+AY43+AY54+AY66+AY88+AY77</f>
        <v>0</v>
      </c>
      <c r="AZ93" s="64">
        <f t="shared" si="107"/>
        <v>10</v>
      </c>
      <c r="BA93" s="64">
        <f t="shared" si="107"/>
        <v>3</v>
      </c>
      <c r="BB93" s="64">
        <f t="shared" si="107"/>
        <v>6</v>
      </c>
      <c r="BC93" s="64">
        <f t="shared" si="107"/>
        <v>0</v>
      </c>
      <c r="BD93" s="114">
        <f t="shared" si="107"/>
        <v>30</v>
      </c>
      <c r="BE93" s="111">
        <f t="shared" si="107"/>
        <v>15</v>
      </c>
      <c r="BF93" s="111">
        <f t="shared" si="107"/>
        <v>15</v>
      </c>
      <c r="BG93" s="111">
        <f t="shared" si="107"/>
        <v>8</v>
      </c>
      <c r="BH93" s="64">
        <f t="shared" si="107"/>
        <v>10</v>
      </c>
      <c r="BI93" s="64">
        <f t="shared" si="107"/>
        <v>2</v>
      </c>
      <c r="BJ93" s="64">
        <f t="shared" si="107"/>
        <v>7</v>
      </c>
      <c r="BK93" s="64">
        <f t="shared" si="107"/>
        <v>3</v>
      </c>
      <c r="BL93" s="114">
        <f t="shared" si="107"/>
        <v>30</v>
      </c>
      <c r="BM93" s="111">
        <f t="shared" si="107"/>
        <v>15</v>
      </c>
      <c r="BN93" s="111">
        <f t="shared" si="107"/>
        <v>15</v>
      </c>
      <c r="BO93" s="111">
        <f t="shared" si="107"/>
        <v>12</v>
      </c>
      <c r="BP93" s="64">
        <f t="shared" si="107"/>
        <v>5</v>
      </c>
      <c r="BQ93" s="64">
        <v>2</v>
      </c>
      <c r="BR93" s="64">
        <f t="shared" si="107"/>
        <v>3</v>
      </c>
      <c r="BS93" s="64">
        <f t="shared" si="107"/>
        <v>0</v>
      </c>
      <c r="BT93" s="114">
        <f t="shared" si="107"/>
        <v>30</v>
      </c>
      <c r="BU93" s="111">
        <f t="shared" si="107"/>
        <v>23</v>
      </c>
      <c r="BV93" s="111">
        <f t="shared" si="107"/>
        <v>7</v>
      </c>
      <c r="BW93" s="111">
        <f t="shared" si="107"/>
        <v>26</v>
      </c>
    </row>
    <row r="94" spans="1:75" s="33" customFormat="1" ht="27.75" customHeight="1">
      <c r="A94" s="132"/>
      <c r="B94" s="133"/>
      <c r="C94" s="137">
        <v>2490</v>
      </c>
      <c r="D94" s="137"/>
      <c r="E94" s="137"/>
      <c r="F94" s="137"/>
      <c r="G94" s="118"/>
      <c r="H94" s="118"/>
      <c r="I94" s="118"/>
      <c r="J94" s="118"/>
      <c r="K94" s="118"/>
      <c r="L94" s="122">
        <v>31</v>
      </c>
      <c r="M94" s="122"/>
      <c r="N94" s="122"/>
      <c r="O94" s="122"/>
      <c r="P94" s="115"/>
      <c r="Q94" s="112"/>
      <c r="R94" s="112"/>
      <c r="S94" s="112"/>
      <c r="T94" s="122">
        <v>25</v>
      </c>
      <c r="U94" s="122"/>
      <c r="V94" s="122"/>
      <c r="W94" s="122"/>
      <c r="X94" s="115"/>
      <c r="Y94" s="112"/>
      <c r="Z94" s="112"/>
      <c r="AA94" s="112"/>
      <c r="AB94" s="122">
        <v>22</v>
      </c>
      <c r="AC94" s="122"/>
      <c r="AD94" s="122"/>
      <c r="AE94" s="122"/>
      <c r="AF94" s="115"/>
      <c r="AG94" s="112"/>
      <c r="AH94" s="112"/>
      <c r="AI94" s="112"/>
      <c r="AJ94" s="122">
        <v>19</v>
      </c>
      <c r="AK94" s="122"/>
      <c r="AL94" s="122"/>
      <c r="AM94" s="122"/>
      <c r="AN94" s="115"/>
      <c r="AO94" s="112"/>
      <c r="AP94" s="112"/>
      <c r="AQ94" s="112"/>
      <c r="AR94" s="122">
        <f>SUM(AR93:AU93)</f>
        <v>18</v>
      </c>
      <c r="AS94" s="122"/>
      <c r="AT94" s="122"/>
      <c r="AU94" s="122"/>
      <c r="AV94" s="115"/>
      <c r="AW94" s="112"/>
      <c r="AX94" s="112"/>
      <c r="AY94" s="112"/>
      <c r="AZ94" s="122">
        <f>SUM(AZ93:BC93)</f>
        <v>19</v>
      </c>
      <c r="BA94" s="122"/>
      <c r="BB94" s="122"/>
      <c r="BC94" s="122"/>
      <c r="BD94" s="115"/>
      <c r="BE94" s="112"/>
      <c r="BF94" s="112"/>
      <c r="BG94" s="112"/>
      <c r="BH94" s="122">
        <f>SUM(BH93:BK93)</f>
        <v>22</v>
      </c>
      <c r="BI94" s="122"/>
      <c r="BJ94" s="122"/>
      <c r="BK94" s="122"/>
      <c r="BL94" s="115"/>
      <c r="BM94" s="112"/>
      <c r="BN94" s="112"/>
      <c r="BO94" s="112"/>
      <c r="BP94" s="122">
        <f>SUM(BP93:BS93)</f>
        <v>10</v>
      </c>
      <c r="BQ94" s="122"/>
      <c r="BR94" s="122"/>
      <c r="BS94" s="122"/>
      <c r="BT94" s="115"/>
      <c r="BU94" s="112"/>
      <c r="BV94" s="112"/>
      <c r="BW94" s="112"/>
    </row>
    <row r="95" spans="1:75" s="33" customFormat="1" ht="27.75" customHeight="1">
      <c r="A95" s="135" t="s">
        <v>26</v>
      </c>
      <c r="B95" s="135"/>
      <c r="C95" s="135"/>
      <c r="D95" s="135"/>
      <c r="E95" s="135"/>
      <c r="F95" s="135"/>
      <c r="G95" s="135"/>
      <c r="H95" s="135"/>
      <c r="I95" s="135"/>
      <c r="J95" s="135"/>
      <c r="K95" s="136"/>
      <c r="L95" s="123" t="s">
        <v>152</v>
      </c>
      <c r="M95" s="124"/>
      <c r="N95" s="124"/>
      <c r="O95" s="125"/>
      <c r="P95" s="116"/>
      <c r="Q95" s="113"/>
      <c r="R95" s="113"/>
      <c r="S95" s="113"/>
      <c r="T95" s="123" t="s">
        <v>152</v>
      </c>
      <c r="U95" s="124"/>
      <c r="V95" s="124"/>
      <c r="W95" s="125"/>
      <c r="X95" s="116"/>
      <c r="Y95" s="113"/>
      <c r="Z95" s="113"/>
      <c r="AA95" s="113"/>
      <c r="AB95" s="123" t="s">
        <v>151</v>
      </c>
      <c r="AC95" s="124"/>
      <c r="AD95" s="124"/>
      <c r="AE95" s="125"/>
      <c r="AF95" s="116"/>
      <c r="AG95" s="113"/>
      <c r="AH95" s="113"/>
      <c r="AI95" s="113"/>
      <c r="AJ95" s="123" t="s">
        <v>152</v>
      </c>
      <c r="AK95" s="124"/>
      <c r="AL95" s="124"/>
      <c r="AM95" s="125"/>
      <c r="AN95" s="116"/>
      <c r="AO95" s="113"/>
      <c r="AP95" s="113"/>
      <c r="AQ95" s="113"/>
      <c r="AR95" s="123" t="s">
        <v>152</v>
      </c>
      <c r="AS95" s="124"/>
      <c r="AT95" s="124"/>
      <c r="AU95" s="125"/>
      <c r="AV95" s="116"/>
      <c r="AW95" s="113"/>
      <c r="AX95" s="113"/>
      <c r="AY95" s="113"/>
      <c r="AZ95" s="123" t="s">
        <v>152</v>
      </c>
      <c r="BA95" s="124"/>
      <c r="BB95" s="124"/>
      <c r="BC95" s="125"/>
      <c r="BD95" s="116"/>
      <c r="BE95" s="113"/>
      <c r="BF95" s="113"/>
      <c r="BG95" s="113"/>
      <c r="BH95" s="123" t="s">
        <v>151</v>
      </c>
      <c r="BI95" s="124"/>
      <c r="BJ95" s="124"/>
      <c r="BK95" s="125"/>
      <c r="BL95" s="116"/>
      <c r="BM95" s="113"/>
      <c r="BN95" s="113"/>
      <c r="BO95" s="113"/>
      <c r="BP95" s="123" t="s">
        <v>152</v>
      </c>
      <c r="BQ95" s="124"/>
      <c r="BR95" s="124"/>
      <c r="BS95" s="125"/>
      <c r="BT95" s="116"/>
      <c r="BU95" s="113"/>
      <c r="BV95" s="113"/>
      <c r="BW95" s="113"/>
    </row>
    <row r="96" spans="1:75" s="33" customFormat="1" ht="27.75" customHeight="1">
      <c r="A96" s="124" t="s">
        <v>158</v>
      </c>
      <c r="B96" s="134"/>
      <c r="C96" s="10"/>
      <c r="D96" s="3"/>
      <c r="E96" s="3"/>
      <c r="F96" s="3"/>
      <c r="G96" s="3"/>
      <c r="H96" s="3"/>
      <c r="I96" s="3"/>
      <c r="J96" s="3"/>
      <c r="K96" s="3"/>
      <c r="L96" s="10">
        <v>4</v>
      </c>
      <c r="M96" s="3"/>
      <c r="N96" s="3"/>
      <c r="O96" s="3"/>
      <c r="P96" s="3"/>
      <c r="Q96" s="3"/>
      <c r="R96" s="3"/>
      <c r="S96" s="3"/>
      <c r="T96" s="10">
        <v>4</v>
      </c>
      <c r="U96" s="3"/>
      <c r="V96" s="3"/>
      <c r="W96" s="3"/>
      <c r="X96" s="3"/>
      <c r="Y96" s="3"/>
      <c r="Z96" s="3"/>
      <c r="AA96" s="3"/>
      <c r="AB96" s="10">
        <v>4</v>
      </c>
      <c r="AC96" s="3"/>
      <c r="AD96" s="3"/>
      <c r="AE96" s="3"/>
      <c r="AF96" s="3"/>
      <c r="AG96" s="3"/>
      <c r="AH96" s="3"/>
      <c r="AI96" s="3"/>
      <c r="AJ96" s="10">
        <v>3</v>
      </c>
      <c r="AK96" s="3"/>
      <c r="AL96" s="3"/>
      <c r="AM96" s="3"/>
      <c r="AN96" s="3"/>
      <c r="AO96" s="3"/>
      <c r="AP96" s="3"/>
      <c r="AQ96" s="3"/>
      <c r="AR96" s="10">
        <v>4</v>
      </c>
      <c r="AS96" s="3"/>
      <c r="AT96" s="3"/>
      <c r="AU96" s="3"/>
      <c r="AV96" s="3"/>
      <c r="AW96" s="3"/>
      <c r="AX96" s="3"/>
      <c r="AY96" s="3"/>
      <c r="AZ96" s="10">
        <v>2</v>
      </c>
      <c r="BA96" s="3"/>
      <c r="BB96" s="3"/>
      <c r="BC96" s="3"/>
      <c r="BD96" s="15"/>
      <c r="BE96" s="3"/>
      <c r="BF96" s="3"/>
      <c r="BG96" s="3"/>
      <c r="BH96" s="10">
        <v>3</v>
      </c>
      <c r="BI96" s="3"/>
      <c r="BJ96" s="3"/>
      <c r="BK96" s="3"/>
      <c r="BL96" s="3"/>
      <c r="BM96" s="3"/>
      <c r="BN96" s="3"/>
      <c r="BO96" s="3"/>
      <c r="BP96" s="10">
        <v>1</v>
      </c>
      <c r="BQ96" s="3"/>
      <c r="BR96" s="3"/>
      <c r="BS96" s="3"/>
      <c r="BT96" s="15"/>
      <c r="BU96" s="3"/>
      <c r="BV96" s="3"/>
      <c r="BW96" s="3"/>
    </row>
    <row r="97" spans="1:256" ht="15">
      <c r="A97" s="18"/>
      <c r="B97" s="35"/>
      <c r="C97" s="18"/>
      <c r="D97" s="18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3"/>
      <c r="GZ97" s="63"/>
      <c r="HA97" s="63"/>
      <c r="HB97" s="63"/>
      <c r="HC97" s="63"/>
      <c r="HD97" s="63"/>
      <c r="HE97" s="63"/>
      <c r="HF97" s="63"/>
      <c r="HG97" s="63"/>
      <c r="HH97" s="63"/>
      <c r="HI97" s="63"/>
      <c r="HJ97" s="63"/>
      <c r="HK97" s="63"/>
      <c r="HL97" s="63"/>
      <c r="HM97" s="63"/>
      <c r="HN97" s="63"/>
      <c r="HO97" s="63"/>
      <c r="HP97" s="63"/>
      <c r="HQ97" s="63"/>
      <c r="HR97" s="63"/>
      <c r="HS97" s="63"/>
      <c r="HT97" s="63"/>
      <c r="HU97" s="63"/>
      <c r="HV97" s="63"/>
      <c r="HW97" s="63"/>
      <c r="HX97" s="63"/>
      <c r="HY97" s="63"/>
      <c r="HZ97" s="63"/>
      <c r="IA97" s="63"/>
      <c r="IB97" s="63"/>
      <c r="IC97" s="63"/>
      <c r="ID97" s="63"/>
      <c r="IE97" s="63"/>
      <c r="IF97" s="63"/>
      <c r="IG97" s="63"/>
      <c r="IH97" s="63"/>
      <c r="II97" s="63"/>
      <c r="IJ97" s="63"/>
      <c r="IK97" s="63"/>
      <c r="IL97" s="63"/>
      <c r="IM97" s="63"/>
      <c r="IN97" s="63"/>
      <c r="IO97" s="63"/>
      <c r="IP97" s="63"/>
      <c r="IQ97" s="63"/>
      <c r="IR97" s="63"/>
      <c r="IS97" s="63"/>
      <c r="IT97" s="63"/>
      <c r="IU97" s="63"/>
      <c r="IV97" s="63"/>
    </row>
    <row r="98" spans="1:256" ht="15">
      <c r="A98" s="18"/>
      <c r="B98" s="35"/>
      <c r="C98" s="18"/>
      <c r="D98" s="18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  <c r="GF98" s="63"/>
      <c r="GG98" s="63"/>
      <c r="GH98" s="63"/>
      <c r="GI98" s="63"/>
      <c r="GJ98" s="63"/>
      <c r="GK98" s="63"/>
      <c r="GL98" s="63"/>
      <c r="GM98" s="63"/>
      <c r="GN98" s="63"/>
      <c r="GO98" s="63"/>
      <c r="GP98" s="63"/>
      <c r="GQ98" s="63"/>
      <c r="GR98" s="63"/>
      <c r="GS98" s="63"/>
      <c r="GT98" s="63"/>
      <c r="GU98" s="63"/>
      <c r="GV98" s="63"/>
      <c r="GW98" s="63"/>
      <c r="GX98" s="63"/>
      <c r="GY98" s="63"/>
      <c r="GZ98" s="63"/>
      <c r="HA98" s="63"/>
      <c r="HB98" s="63"/>
      <c r="HC98" s="63"/>
      <c r="HD98" s="63"/>
      <c r="HE98" s="63"/>
      <c r="HF98" s="63"/>
      <c r="HG98" s="63"/>
      <c r="HH98" s="63"/>
      <c r="HI98" s="63"/>
      <c r="HJ98" s="63"/>
      <c r="HK98" s="63"/>
      <c r="HL98" s="63"/>
      <c r="HM98" s="63"/>
      <c r="HN98" s="63"/>
      <c r="HO98" s="63"/>
      <c r="HP98" s="63"/>
      <c r="HQ98" s="63"/>
      <c r="HR98" s="63"/>
      <c r="HS98" s="63"/>
      <c r="HT98" s="63"/>
      <c r="HU98" s="63"/>
      <c r="HV98" s="63"/>
      <c r="HW98" s="63"/>
      <c r="HX98" s="63"/>
      <c r="HY98" s="63"/>
      <c r="HZ98" s="63"/>
      <c r="IA98" s="63"/>
      <c r="IB98" s="63"/>
      <c r="IC98" s="63"/>
      <c r="ID98" s="63"/>
      <c r="IE98" s="63"/>
      <c r="IF98" s="63"/>
      <c r="IG98" s="63"/>
      <c r="IH98" s="63"/>
      <c r="II98" s="63"/>
      <c r="IJ98" s="63"/>
      <c r="IK98" s="63"/>
      <c r="IL98" s="63"/>
      <c r="IM98" s="63"/>
      <c r="IN98" s="63"/>
      <c r="IO98" s="63"/>
      <c r="IP98" s="63"/>
      <c r="IQ98" s="63"/>
      <c r="IR98" s="63"/>
      <c r="IS98" s="63"/>
      <c r="IT98" s="63"/>
      <c r="IU98" s="63"/>
      <c r="IV98" s="63"/>
    </row>
    <row r="99" spans="1:256" ht="15">
      <c r="A99" s="102"/>
      <c r="B99" s="102"/>
      <c r="C99" s="102"/>
      <c r="D99" s="102"/>
      <c r="E99" s="102"/>
      <c r="F99" s="102"/>
      <c r="G99" s="102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  <c r="FW99" s="63"/>
      <c r="FX99" s="63"/>
      <c r="FY99" s="63"/>
      <c r="FZ99" s="63"/>
      <c r="GA99" s="63"/>
      <c r="GB99" s="63"/>
      <c r="GC99" s="63"/>
      <c r="GD99" s="63"/>
      <c r="GE99" s="63"/>
      <c r="GF99" s="63"/>
      <c r="GG99" s="63"/>
      <c r="GH99" s="63"/>
      <c r="GI99" s="63"/>
      <c r="GJ99" s="63"/>
      <c r="GK99" s="63"/>
      <c r="GL99" s="63"/>
      <c r="GM99" s="63"/>
      <c r="GN99" s="63"/>
      <c r="GO99" s="63"/>
      <c r="GP99" s="63"/>
      <c r="GQ99" s="63"/>
      <c r="GR99" s="63"/>
      <c r="GS99" s="63"/>
      <c r="GT99" s="63"/>
      <c r="GU99" s="63"/>
      <c r="GV99" s="63"/>
      <c r="GW99" s="63"/>
      <c r="GX99" s="63"/>
      <c r="GY99" s="63"/>
      <c r="GZ99" s="63"/>
      <c r="HA99" s="63"/>
      <c r="HB99" s="63"/>
      <c r="HC99" s="63"/>
      <c r="HD99" s="63"/>
      <c r="HE99" s="63"/>
      <c r="HF99" s="63"/>
      <c r="HG99" s="63"/>
      <c r="HH99" s="63"/>
      <c r="HI99" s="63"/>
      <c r="HJ99" s="63"/>
      <c r="HK99" s="63"/>
      <c r="HL99" s="63"/>
      <c r="HM99" s="63"/>
      <c r="HN99" s="63"/>
      <c r="HO99" s="63"/>
      <c r="HP99" s="63"/>
      <c r="HQ99" s="63"/>
      <c r="HR99" s="63"/>
      <c r="HS99" s="63"/>
      <c r="HT99" s="63"/>
      <c r="HU99" s="63"/>
      <c r="HV99" s="63"/>
      <c r="HW99" s="63"/>
      <c r="HX99" s="63"/>
      <c r="HY99" s="63"/>
      <c r="HZ99" s="63"/>
      <c r="IA99" s="63"/>
      <c r="IB99" s="63"/>
      <c r="IC99" s="63"/>
      <c r="ID99" s="63"/>
      <c r="IE99" s="63"/>
      <c r="IF99" s="63"/>
      <c r="IG99" s="63"/>
      <c r="IH99" s="63"/>
      <c r="II99" s="63"/>
      <c r="IJ99" s="63"/>
      <c r="IK99" s="63"/>
      <c r="IL99" s="63"/>
      <c r="IM99" s="63"/>
      <c r="IN99" s="63"/>
      <c r="IO99" s="63"/>
      <c r="IP99" s="63"/>
      <c r="IQ99" s="63"/>
      <c r="IR99" s="63"/>
      <c r="IS99" s="63"/>
      <c r="IT99" s="63"/>
      <c r="IU99" s="63"/>
      <c r="IV99" s="63"/>
    </row>
    <row r="100" spans="1:256" ht="15" customHeight="1">
      <c r="A100" s="102"/>
      <c r="B100" s="102"/>
      <c r="C100" s="102"/>
      <c r="D100" s="102"/>
      <c r="E100" s="102"/>
      <c r="F100" s="102"/>
      <c r="G100" s="102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  <c r="EY100" s="63"/>
      <c r="EZ100" s="63"/>
      <c r="FA100" s="63"/>
      <c r="FB100" s="63"/>
      <c r="FC100" s="63"/>
      <c r="FD100" s="63"/>
      <c r="FE100" s="63"/>
      <c r="FF100" s="63"/>
      <c r="FG100" s="63"/>
      <c r="FH100" s="63"/>
      <c r="FI100" s="63"/>
      <c r="FJ100" s="63"/>
      <c r="FK100" s="63"/>
      <c r="FL100" s="63"/>
      <c r="FM100" s="63"/>
      <c r="FN100" s="63"/>
      <c r="FO100" s="63"/>
      <c r="FP100" s="63"/>
      <c r="FQ100" s="63"/>
      <c r="FR100" s="63"/>
      <c r="FS100" s="63"/>
      <c r="FT100" s="63"/>
      <c r="FU100" s="63"/>
      <c r="FV100" s="63"/>
      <c r="FW100" s="63"/>
      <c r="FX100" s="63"/>
      <c r="FY100" s="63"/>
      <c r="FZ100" s="63"/>
      <c r="GA100" s="63"/>
      <c r="GB100" s="63"/>
      <c r="GC100" s="63"/>
      <c r="GD100" s="63"/>
      <c r="GE100" s="63"/>
      <c r="GF100" s="63"/>
      <c r="GG100" s="63"/>
      <c r="GH100" s="63"/>
      <c r="GI100" s="63"/>
      <c r="GJ100" s="63"/>
      <c r="GK100" s="63"/>
      <c r="GL100" s="63"/>
      <c r="GM100" s="63"/>
      <c r="GN100" s="63"/>
      <c r="GO100" s="63"/>
      <c r="GP100" s="63"/>
      <c r="GQ100" s="63"/>
      <c r="GR100" s="63"/>
      <c r="GS100" s="63"/>
      <c r="GT100" s="63"/>
      <c r="GU100" s="63"/>
      <c r="GV100" s="63"/>
      <c r="GW100" s="63"/>
      <c r="GX100" s="63"/>
      <c r="GY100" s="63"/>
      <c r="GZ100" s="63"/>
      <c r="HA100" s="63"/>
      <c r="HB100" s="63"/>
      <c r="HC100" s="63"/>
      <c r="HD100" s="63"/>
      <c r="HE100" s="63"/>
      <c r="HF100" s="63"/>
      <c r="HG100" s="63"/>
      <c r="HH100" s="63"/>
      <c r="HI100" s="63"/>
      <c r="HJ100" s="63"/>
      <c r="HK100" s="63"/>
      <c r="HL100" s="63"/>
      <c r="HM100" s="63"/>
      <c r="HN100" s="63"/>
      <c r="HO100" s="63"/>
      <c r="HP100" s="63"/>
      <c r="HQ100" s="63"/>
      <c r="HR100" s="63"/>
      <c r="HS100" s="63"/>
      <c r="HT100" s="63"/>
      <c r="HU100" s="63"/>
      <c r="HV100" s="63"/>
      <c r="HW100" s="63"/>
      <c r="HX100" s="63"/>
      <c r="HY100" s="63"/>
      <c r="HZ100" s="63"/>
      <c r="IA100" s="63"/>
      <c r="IB100" s="63"/>
      <c r="IC100" s="63"/>
      <c r="ID100" s="63"/>
      <c r="IE100" s="63"/>
      <c r="IF100" s="63"/>
      <c r="IG100" s="63"/>
      <c r="IH100" s="63"/>
      <c r="II100" s="63"/>
      <c r="IJ100" s="63"/>
      <c r="IK100" s="63"/>
      <c r="IL100" s="63"/>
      <c r="IM100" s="63"/>
      <c r="IN100" s="63"/>
      <c r="IO100" s="63"/>
      <c r="IP100" s="63"/>
      <c r="IQ100" s="63"/>
      <c r="IR100" s="63"/>
      <c r="IS100" s="63"/>
      <c r="IT100" s="63"/>
      <c r="IU100" s="63"/>
      <c r="IV100" s="63"/>
    </row>
    <row r="101" spans="1:256" ht="15">
      <c r="A101" s="102"/>
      <c r="B101" s="102"/>
      <c r="C101" s="102"/>
      <c r="D101" s="102"/>
      <c r="E101" s="102"/>
      <c r="F101" s="102"/>
      <c r="G101" s="102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  <c r="FC101" s="63"/>
      <c r="FD101" s="63"/>
      <c r="FE101" s="63"/>
      <c r="FF101" s="63"/>
      <c r="FG101" s="63"/>
      <c r="FH101" s="63"/>
      <c r="FI101" s="63"/>
      <c r="FJ101" s="63"/>
      <c r="FK101" s="63"/>
      <c r="FL101" s="63"/>
      <c r="FM101" s="63"/>
      <c r="FN101" s="63"/>
      <c r="FO101" s="63"/>
      <c r="FP101" s="63"/>
      <c r="FQ101" s="63"/>
      <c r="FR101" s="63"/>
      <c r="FS101" s="63"/>
      <c r="FT101" s="63"/>
      <c r="FU101" s="63"/>
      <c r="FV101" s="63"/>
      <c r="FW101" s="63"/>
      <c r="FX101" s="63"/>
      <c r="FY101" s="63"/>
      <c r="FZ101" s="63"/>
      <c r="GA101" s="63"/>
      <c r="GB101" s="63"/>
      <c r="GC101" s="63"/>
      <c r="GD101" s="63"/>
      <c r="GE101" s="63"/>
      <c r="GF101" s="63"/>
      <c r="GG101" s="63"/>
      <c r="GH101" s="63"/>
      <c r="GI101" s="63"/>
      <c r="GJ101" s="63"/>
      <c r="GK101" s="63"/>
      <c r="GL101" s="63"/>
      <c r="GM101" s="63"/>
      <c r="GN101" s="63"/>
      <c r="GO101" s="63"/>
      <c r="GP101" s="63"/>
      <c r="GQ101" s="63"/>
      <c r="GR101" s="63"/>
      <c r="GS101" s="63"/>
      <c r="GT101" s="63"/>
      <c r="GU101" s="63"/>
      <c r="GV101" s="63"/>
      <c r="GW101" s="63"/>
      <c r="GX101" s="63"/>
      <c r="GY101" s="63"/>
      <c r="GZ101" s="63"/>
      <c r="HA101" s="63"/>
      <c r="HB101" s="63"/>
      <c r="HC101" s="63"/>
      <c r="HD101" s="63"/>
      <c r="HE101" s="63"/>
      <c r="HF101" s="63"/>
      <c r="HG101" s="63"/>
      <c r="HH101" s="63"/>
      <c r="HI101" s="63"/>
      <c r="HJ101" s="63"/>
      <c r="HK101" s="63"/>
      <c r="HL101" s="63"/>
      <c r="HM101" s="63"/>
      <c r="HN101" s="63"/>
      <c r="HO101" s="63"/>
      <c r="HP101" s="63"/>
      <c r="HQ101" s="63"/>
      <c r="HR101" s="63"/>
      <c r="HS101" s="63"/>
      <c r="HT101" s="63"/>
      <c r="HU101" s="63"/>
      <c r="HV101" s="63"/>
      <c r="HW101" s="63"/>
      <c r="HX101" s="63"/>
      <c r="HY101" s="63"/>
      <c r="HZ101" s="63"/>
      <c r="IA101" s="63"/>
      <c r="IB101" s="63"/>
      <c r="IC101" s="63"/>
      <c r="ID101" s="63"/>
      <c r="IE101" s="63"/>
      <c r="IF101" s="63"/>
      <c r="IG101" s="63"/>
      <c r="IH101" s="63"/>
      <c r="II101" s="63"/>
      <c r="IJ101" s="63"/>
      <c r="IK101" s="63"/>
      <c r="IL101" s="63"/>
      <c r="IM101" s="63"/>
      <c r="IN101" s="63"/>
      <c r="IO101" s="63"/>
      <c r="IP101" s="63"/>
      <c r="IQ101" s="63"/>
      <c r="IR101" s="63"/>
      <c r="IS101" s="63"/>
      <c r="IT101" s="63"/>
      <c r="IU101" s="63"/>
      <c r="IV101" s="63"/>
    </row>
    <row r="102" spans="1:256" ht="15">
      <c r="A102" s="102"/>
      <c r="B102" s="102"/>
      <c r="C102" s="102"/>
      <c r="D102" s="102"/>
      <c r="E102" s="102"/>
      <c r="F102" s="102"/>
      <c r="G102" s="102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63"/>
      <c r="GU102" s="63"/>
      <c r="GV102" s="63"/>
      <c r="GW102" s="63"/>
      <c r="GX102" s="63"/>
      <c r="GY102" s="63"/>
      <c r="GZ102" s="63"/>
      <c r="HA102" s="63"/>
      <c r="HB102" s="63"/>
      <c r="HC102" s="63"/>
      <c r="HD102" s="63"/>
      <c r="HE102" s="63"/>
      <c r="HF102" s="63"/>
      <c r="HG102" s="63"/>
      <c r="HH102" s="63"/>
      <c r="HI102" s="63"/>
      <c r="HJ102" s="63"/>
      <c r="HK102" s="63"/>
      <c r="HL102" s="63"/>
      <c r="HM102" s="63"/>
      <c r="HN102" s="63"/>
      <c r="HO102" s="63"/>
      <c r="HP102" s="63"/>
      <c r="HQ102" s="63"/>
      <c r="HR102" s="63"/>
      <c r="HS102" s="63"/>
      <c r="HT102" s="63"/>
      <c r="HU102" s="63"/>
      <c r="HV102" s="63"/>
      <c r="HW102" s="63"/>
      <c r="HX102" s="63"/>
      <c r="HY102" s="63"/>
      <c r="HZ102" s="63"/>
      <c r="IA102" s="63"/>
      <c r="IB102" s="63"/>
      <c r="IC102" s="63"/>
      <c r="ID102" s="63"/>
      <c r="IE102" s="63"/>
      <c r="IF102" s="63"/>
      <c r="IG102" s="63"/>
      <c r="IH102" s="63"/>
      <c r="II102" s="63"/>
      <c r="IJ102" s="63"/>
      <c r="IK102" s="63"/>
      <c r="IL102" s="63"/>
      <c r="IM102" s="63"/>
      <c r="IN102" s="63"/>
      <c r="IO102" s="63"/>
      <c r="IP102" s="63"/>
      <c r="IQ102" s="63"/>
      <c r="IR102" s="63"/>
      <c r="IS102" s="63"/>
      <c r="IT102" s="63"/>
      <c r="IU102" s="63"/>
      <c r="IV102" s="63"/>
    </row>
    <row r="103" spans="1:256" ht="15">
      <c r="A103" s="102"/>
      <c r="B103" s="102"/>
      <c r="C103" s="102"/>
      <c r="D103" s="102"/>
      <c r="E103" s="102"/>
      <c r="F103" s="102"/>
      <c r="G103" s="102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  <c r="IP103" s="63"/>
      <c r="IQ103" s="63"/>
      <c r="IR103" s="63"/>
      <c r="IS103" s="63"/>
      <c r="IT103" s="63"/>
      <c r="IU103" s="63"/>
      <c r="IV103" s="63"/>
    </row>
    <row r="104" spans="1:256" ht="15">
      <c r="A104" s="102"/>
      <c r="B104" s="102"/>
      <c r="C104" s="102"/>
      <c r="D104" s="102"/>
      <c r="E104" s="102"/>
      <c r="F104" s="102"/>
      <c r="G104" s="102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3"/>
      <c r="HE104" s="63"/>
      <c r="HF104" s="63"/>
      <c r="HG104" s="63"/>
      <c r="HH104" s="63"/>
      <c r="HI104" s="63"/>
      <c r="HJ104" s="63"/>
      <c r="HK104" s="63"/>
      <c r="HL104" s="63"/>
      <c r="HM104" s="63"/>
      <c r="HN104" s="63"/>
      <c r="HO104" s="63"/>
      <c r="HP104" s="6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63"/>
      <c r="IB104" s="63"/>
      <c r="IC104" s="63"/>
      <c r="ID104" s="63"/>
      <c r="IE104" s="63"/>
      <c r="IF104" s="63"/>
      <c r="IG104" s="63"/>
      <c r="IH104" s="63"/>
      <c r="II104" s="63"/>
      <c r="IJ104" s="63"/>
      <c r="IK104" s="63"/>
      <c r="IL104" s="63"/>
      <c r="IM104" s="63"/>
      <c r="IN104" s="63"/>
      <c r="IO104" s="63"/>
      <c r="IP104" s="63"/>
      <c r="IQ104" s="63"/>
      <c r="IR104" s="63"/>
      <c r="IS104" s="63"/>
      <c r="IT104" s="63"/>
      <c r="IU104" s="63"/>
      <c r="IV104" s="63"/>
    </row>
    <row r="105" spans="1:256" ht="15">
      <c r="A105" s="102"/>
      <c r="B105" s="102"/>
      <c r="C105" s="102"/>
      <c r="D105" s="102"/>
      <c r="E105" s="102"/>
      <c r="F105" s="102"/>
      <c r="G105" s="102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  <c r="FZ105" s="63"/>
      <c r="GA105" s="63"/>
      <c r="GB105" s="63"/>
      <c r="GC105" s="63"/>
      <c r="GD105" s="63"/>
      <c r="GE105" s="63"/>
      <c r="GF105" s="63"/>
      <c r="GG105" s="63"/>
      <c r="GH105" s="63"/>
      <c r="GI105" s="63"/>
      <c r="GJ105" s="63"/>
      <c r="GK105" s="63"/>
      <c r="GL105" s="63"/>
      <c r="GM105" s="63"/>
      <c r="GN105" s="63"/>
      <c r="GO105" s="63"/>
      <c r="GP105" s="63"/>
      <c r="GQ105" s="63"/>
      <c r="GR105" s="63"/>
      <c r="GS105" s="63"/>
      <c r="GT105" s="63"/>
      <c r="GU105" s="63"/>
      <c r="GV105" s="63"/>
      <c r="GW105" s="63"/>
      <c r="GX105" s="63"/>
      <c r="GY105" s="63"/>
      <c r="GZ105" s="63"/>
      <c r="HA105" s="63"/>
      <c r="HB105" s="63"/>
      <c r="HC105" s="63"/>
      <c r="HD105" s="63"/>
      <c r="HE105" s="63"/>
      <c r="HF105" s="63"/>
      <c r="HG105" s="63"/>
      <c r="HH105" s="63"/>
      <c r="HI105" s="63"/>
      <c r="HJ105" s="63"/>
      <c r="HK105" s="63"/>
      <c r="HL105" s="63"/>
      <c r="HM105" s="63"/>
      <c r="HN105" s="63"/>
      <c r="HO105" s="63"/>
      <c r="HP105" s="63"/>
      <c r="HQ105" s="63"/>
      <c r="HR105" s="63"/>
      <c r="HS105" s="63"/>
      <c r="HT105" s="63"/>
      <c r="HU105" s="63"/>
      <c r="HV105" s="63"/>
      <c r="HW105" s="63"/>
      <c r="HX105" s="63"/>
      <c r="HY105" s="63"/>
      <c r="HZ105" s="63"/>
      <c r="IA105" s="63"/>
      <c r="IB105" s="63"/>
      <c r="IC105" s="63"/>
      <c r="ID105" s="63"/>
      <c r="IE105" s="63"/>
      <c r="IF105" s="63"/>
      <c r="IG105" s="63"/>
      <c r="IH105" s="63"/>
      <c r="II105" s="63"/>
      <c r="IJ105" s="63"/>
      <c r="IK105" s="63"/>
      <c r="IL105" s="63"/>
      <c r="IM105" s="63"/>
      <c r="IN105" s="63"/>
      <c r="IO105" s="63"/>
      <c r="IP105" s="63"/>
      <c r="IQ105" s="63"/>
      <c r="IR105" s="63"/>
      <c r="IS105" s="63"/>
      <c r="IT105" s="63"/>
      <c r="IU105" s="63"/>
      <c r="IV105" s="63"/>
    </row>
    <row r="106" spans="1:256" ht="15">
      <c r="A106" s="102"/>
      <c r="B106" s="102"/>
      <c r="C106" s="102"/>
      <c r="D106" s="102"/>
      <c r="E106" s="102"/>
      <c r="F106" s="102"/>
      <c r="G106" s="102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  <c r="IB106" s="63"/>
      <c r="IC106" s="63"/>
      <c r="ID106" s="63"/>
      <c r="IE106" s="63"/>
      <c r="IF106" s="63"/>
      <c r="IG106" s="63"/>
      <c r="IH106" s="63"/>
      <c r="II106" s="63"/>
      <c r="IJ106" s="63"/>
      <c r="IK106" s="63"/>
      <c r="IL106" s="63"/>
      <c r="IM106" s="63"/>
      <c r="IN106" s="63"/>
      <c r="IO106" s="63"/>
      <c r="IP106" s="63"/>
      <c r="IQ106" s="63"/>
      <c r="IR106" s="63"/>
      <c r="IS106" s="63"/>
      <c r="IT106" s="63"/>
      <c r="IU106" s="63"/>
      <c r="IV106" s="63"/>
    </row>
    <row r="107" spans="1:256" ht="15">
      <c r="A107" s="102"/>
      <c r="B107" s="102"/>
      <c r="C107" s="102"/>
      <c r="D107" s="102"/>
      <c r="E107" s="102"/>
      <c r="F107" s="102"/>
      <c r="G107" s="102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3"/>
      <c r="FY107" s="63"/>
      <c r="FZ107" s="63"/>
      <c r="GA107" s="63"/>
      <c r="GB107" s="63"/>
      <c r="GC107" s="63"/>
      <c r="GD107" s="63"/>
      <c r="GE107" s="63"/>
      <c r="GF107" s="63"/>
      <c r="GG107" s="63"/>
      <c r="GH107" s="63"/>
      <c r="GI107" s="63"/>
      <c r="GJ107" s="63"/>
      <c r="GK107" s="63"/>
      <c r="GL107" s="63"/>
      <c r="GM107" s="63"/>
      <c r="GN107" s="63"/>
      <c r="GO107" s="63"/>
      <c r="GP107" s="63"/>
      <c r="GQ107" s="63"/>
      <c r="GR107" s="63"/>
      <c r="GS107" s="63"/>
      <c r="GT107" s="63"/>
      <c r="GU107" s="63"/>
      <c r="GV107" s="63"/>
      <c r="GW107" s="63"/>
      <c r="GX107" s="63"/>
      <c r="GY107" s="63"/>
      <c r="GZ107" s="63"/>
      <c r="HA107" s="63"/>
      <c r="HB107" s="63"/>
      <c r="HC107" s="63"/>
      <c r="HD107" s="63"/>
      <c r="HE107" s="63"/>
      <c r="HF107" s="63"/>
      <c r="HG107" s="63"/>
      <c r="HH107" s="63"/>
      <c r="HI107" s="63"/>
      <c r="HJ107" s="63"/>
      <c r="HK107" s="63"/>
      <c r="HL107" s="63"/>
      <c r="HM107" s="63"/>
      <c r="HN107" s="63"/>
      <c r="HO107" s="63"/>
      <c r="HP107" s="63"/>
      <c r="HQ107" s="63"/>
      <c r="HR107" s="63"/>
      <c r="HS107" s="63"/>
      <c r="HT107" s="63"/>
      <c r="HU107" s="63"/>
      <c r="HV107" s="63"/>
      <c r="HW107" s="63"/>
      <c r="HX107" s="63"/>
      <c r="HY107" s="63"/>
      <c r="HZ107" s="63"/>
      <c r="IA107" s="63"/>
      <c r="IB107" s="63"/>
      <c r="IC107" s="63"/>
      <c r="ID107" s="63"/>
      <c r="IE107" s="63"/>
      <c r="IF107" s="63"/>
      <c r="IG107" s="63"/>
      <c r="IH107" s="63"/>
      <c r="II107" s="63"/>
      <c r="IJ107" s="63"/>
      <c r="IK107" s="63"/>
      <c r="IL107" s="63"/>
      <c r="IM107" s="63"/>
      <c r="IN107" s="63"/>
      <c r="IO107" s="63"/>
      <c r="IP107" s="63"/>
      <c r="IQ107" s="63"/>
      <c r="IR107" s="63"/>
      <c r="IS107" s="63"/>
      <c r="IT107" s="63"/>
      <c r="IU107" s="63"/>
      <c r="IV107" s="63"/>
    </row>
    <row r="108" spans="1:256" ht="15">
      <c r="A108" s="17"/>
      <c r="B108" s="102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  <c r="EO108" s="63"/>
      <c r="EP108" s="63"/>
      <c r="EQ108" s="63"/>
      <c r="ER108" s="63"/>
      <c r="ES108" s="63"/>
      <c r="ET108" s="63"/>
      <c r="EU108" s="63"/>
      <c r="EV108" s="63"/>
      <c r="EW108" s="63"/>
      <c r="EX108" s="63"/>
      <c r="EY108" s="63"/>
      <c r="EZ108" s="63"/>
      <c r="FA108" s="63"/>
      <c r="FB108" s="63"/>
      <c r="FC108" s="63"/>
      <c r="FD108" s="63"/>
      <c r="FE108" s="63"/>
      <c r="FF108" s="63"/>
      <c r="FG108" s="63"/>
      <c r="FH108" s="63"/>
      <c r="FI108" s="63"/>
      <c r="FJ108" s="63"/>
      <c r="FK108" s="63"/>
      <c r="FL108" s="63"/>
      <c r="FM108" s="63"/>
      <c r="FN108" s="63"/>
      <c r="FO108" s="63"/>
      <c r="FP108" s="63"/>
      <c r="FQ108" s="63"/>
      <c r="FR108" s="63"/>
      <c r="FS108" s="63"/>
      <c r="FT108" s="63"/>
      <c r="FU108" s="63"/>
      <c r="FV108" s="63"/>
      <c r="FW108" s="63"/>
      <c r="FX108" s="63"/>
      <c r="FY108" s="63"/>
      <c r="FZ108" s="63"/>
      <c r="GA108" s="63"/>
      <c r="GB108" s="63"/>
      <c r="GC108" s="63"/>
      <c r="GD108" s="63"/>
      <c r="GE108" s="63"/>
      <c r="GF108" s="63"/>
      <c r="GG108" s="63"/>
      <c r="GH108" s="63"/>
      <c r="GI108" s="63"/>
      <c r="GJ108" s="63"/>
      <c r="GK108" s="63"/>
      <c r="GL108" s="63"/>
      <c r="GM108" s="63"/>
      <c r="GN108" s="63"/>
      <c r="GO108" s="63"/>
      <c r="GP108" s="63"/>
      <c r="GQ108" s="63"/>
      <c r="GR108" s="63"/>
      <c r="GS108" s="63"/>
      <c r="GT108" s="63"/>
      <c r="GU108" s="63"/>
      <c r="GV108" s="63"/>
      <c r="GW108" s="63"/>
      <c r="GX108" s="63"/>
      <c r="GY108" s="63"/>
      <c r="GZ108" s="63"/>
      <c r="HA108" s="63"/>
      <c r="HB108" s="63"/>
      <c r="HC108" s="63"/>
      <c r="HD108" s="63"/>
      <c r="HE108" s="63"/>
      <c r="HF108" s="63"/>
      <c r="HG108" s="63"/>
      <c r="HH108" s="63"/>
      <c r="HI108" s="63"/>
      <c r="HJ108" s="63"/>
      <c r="HK108" s="63"/>
      <c r="HL108" s="63"/>
      <c r="HM108" s="63"/>
      <c r="HN108" s="63"/>
      <c r="HO108" s="63"/>
      <c r="HP108" s="63"/>
      <c r="HQ108" s="63"/>
      <c r="HR108" s="63"/>
      <c r="HS108" s="63"/>
      <c r="HT108" s="63"/>
      <c r="HU108" s="63"/>
      <c r="HV108" s="63"/>
      <c r="HW108" s="63"/>
      <c r="HX108" s="63"/>
      <c r="HY108" s="63"/>
      <c r="HZ108" s="63"/>
      <c r="IA108" s="63"/>
      <c r="IB108" s="63"/>
      <c r="IC108" s="63"/>
      <c r="ID108" s="63"/>
      <c r="IE108" s="63"/>
      <c r="IF108" s="63"/>
      <c r="IG108" s="63"/>
      <c r="IH108" s="63"/>
      <c r="II108" s="63"/>
      <c r="IJ108" s="63"/>
      <c r="IK108" s="63"/>
      <c r="IL108" s="63"/>
      <c r="IM108" s="63"/>
      <c r="IN108" s="63"/>
      <c r="IO108" s="63"/>
      <c r="IP108" s="63"/>
      <c r="IQ108" s="63"/>
      <c r="IR108" s="63"/>
      <c r="IS108" s="63"/>
      <c r="IT108" s="63"/>
      <c r="IU108" s="63"/>
      <c r="IV108" s="63"/>
    </row>
    <row r="109" spans="1:256" ht="15">
      <c r="A109" s="17"/>
      <c r="B109" s="102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  <c r="FK109" s="63"/>
      <c r="FL109" s="63"/>
      <c r="FM109" s="63"/>
      <c r="FN109" s="63"/>
      <c r="FO109" s="63"/>
      <c r="FP109" s="63"/>
      <c r="FQ109" s="63"/>
      <c r="FR109" s="63"/>
      <c r="FS109" s="63"/>
      <c r="FT109" s="63"/>
      <c r="FU109" s="63"/>
      <c r="FV109" s="63"/>
      <c r="FW109" s="63"/>
      <c r="FX109" s="63"/>
      <c r="FY109" s="63"/>
      <c r="FZ109" s="63"/>
      <c r="GA109" s="63"/>
      <c r="GB109" s="63"/>
      <c r="GC109" s="63"/>
      <c r="GD109" s="63"/>
      <c r="GE109" s="63"/>
      <c r="GF109" s="63"/>
      <c r="GG109" s="63"/>
      <c r="GH109" s="63"/>
      <c r="GI109" s="63"/>
      <c r="GJ109" s="63"/>
      <c r="GK109" s="63"/>
      <c r="GL109" s="63"/>
      <c r="GM109" s="63"/>
      <c r="GN109" s="63"/>
      <c r="GO109" s="63"/>
      <c r="GP109" s="63"/>
      <c r="GQ109" s="63"/>
      <c r="GR109" s="63"/>
      <c r="GS109" s="63"/>
      <c r="GT109" s="63"/>
      <c r="GU109" s="63"/>
      <c r="GV109" s="63"/>
      <c r="GW109" s="63"/>
      <c r="GX109" s="63"/>
      <c r="GY109" s="63"/>
      <c r="GZ109" s="63"/>
      <c r="HA109" s="63"/>
      <c r="HB109" s="63"/>
      <c r="HC109" s="63"/>
      <c r="HD109" s="63"/>
      <c r="HE109" s="63"/>
      <c r="HF109" s="63"/>
      <c r="HG109" s="63"/>
      <c r="HH109" s="63"/>
      <c r="HI109" s="63"/>
      <c r="HJ109" s="63"/>
      <c r="HK109" s="63"/>
      <c r="HL109" s="63"/>
      <c r="HM109" s="63"/>
      <c r="HN109" s="63"/>
      <c r="HO109" s="63"/>
      <c r="HP109" s="63"/>
      <c r="HQ109" s="63"/>
      <c r="HR109" s="63"/>
      <c r="HS109" s="63"/>
      <c r="HT109" s="63"/>
      <c r="HU109" s="63"/>
      <c r="HV109" s="63"/>
      <c r="HW109" s="63"/>
      <c r="HX109" s="63"/>
      <c r="HY109" s="63"/>
      <c r="HZ109" s="63"/>
      <c r="IA109" s="63"/>
      <c r="IB109" s="63"/>
      <c r="IC109" s="63"/>
      <c r="ID109" s="63"/>
      <c r="IE109" s="63"/>
      <c r="IF109" s="63"/>
      <c r="IG109" s="63"/>
      <c r="IH109" s="63"/>
      <c r="II109" s="63"/>
      <c r="IJ109" s="63"/>
      <c r="IK109" s="63"/>
      <c r="IL109" s="63"/>
      <c r="IM109" s="63"/>
      <c r="IN109" s="63"/>
      <c r="IO109" s="63"/>
      <c r="IP109" s="63"/>
      <c r="IQ109" s="63"/>
      <c r="IR109" s="63"/>
      <c r="IS109" s="63"/>
      <c r="IT109" s="63"/>
      <c r="IU109" s="63"/>
      <c r="IV109" s="63"/>
    </row>
    <row r="110" spans="2:26" s="18" customFormat="1" ht="15">
      <c r="B110" s="35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2:26" s="18" customFormat="1" ht="15">
      <c r="B111" s="35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2:26" s="18" customFormat="1" ht="15">
      <c r="B112" s="35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2:26" s="18" customFormat="1" ht="15">
      <c r="B113" s="35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2:26" s="18" customFormat="1" ht="15">
      <c r="B114" s="35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2:26" s="18" customFormat="1" ht="15">
      <c r="B115" s="35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2:26" s="18" customFormat="1" ht="15">
      <c r="B116" s="35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2:26" s="18" customFormat="1" ht="15">
      <c r="B117" s="35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2:26" s="18" customFormat="1" ht="15">
      <c r="B118" s="35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2:26" s="18" customFormat="1" ht="15">
      <c r="B119" s="35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2:26" s="18" customFormat="1" ht="15">
      <c r="B120" s="35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2:26" s="18" customFormat="1" ht="15">
      <c r="B121" s="35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2:26" s="18" customFormat="1" ht="15">
      <c r="B122" s="35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2:26" s="18" customFormat="1" ht="15">
      <c r="B123" s="35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2:26" s="18" customFormat="1" ht="15">
      <c r="B124" s="35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2:26" s="18" customFormat="1" ht="15">
      <c r="B125" s="35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2:26" s="18" customFormat="1" ht="15">
      <c r="B126" s="35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2:26" s="18" customFormat="1" ht="15">
      <c r="B127" s="35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2:26" s="18" customFormat="1" ht="15">
      <c r="B128" s="35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2:26" s="18" customFormat="1" ht="15">
      <c r="B129" s="35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2:26" s="18" customFormat="1" ht="15">
      <c r="B130" s="35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2:26" s="18" customFormat="1" ht="15">
      <c r="B131" s="35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2:26" s="18" customFormat="1" ht="15">
      <c r="B132" s="35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2:26" s="18" customFormat="1" ht="15">
      <c r="B133" s="35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2:26" s="18" customFormat="1" ht="15">
      <c r="B134" s="35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2:26" s="18" customFormat="1" ht="15">
      <c r="B135" s="35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2:26" s="18" customFormat="1" ht="15">
      <c r="B136" s="35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2:26" s="18" customFormat="1" ht="15">
      <c r="B137" s="35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2:26" s="18" customFormat="1" ht="15">
      <c r="B138" s="35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2:26" s="18" customFormat="1" ht="15">
      <c r="B139" s="35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2:26" s="18" customFormat="1" ht="15">
      <c r="B140" s="35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2:26" s="18" customFormat="1" ht="15">
      <c r="B141" s="35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2:26" s="18" customFormat="1" ht="15">
      <c r="B142" s="35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2:26" s="18" customFormat="1" ht="15">
      <c r="B143" s="35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2:26" s="18" customFormat="1" ht="15">
      <c r="B144" s="35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2:26" s="18" customFormat="1" ht="15">
      <c r="B145" s="35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2:26" s="18" customFormat="1" ht="15">
      <c r="B146" s="35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2:26" s="18" customFormat="1" ht="15">
      <c r="B147" s="35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2:26" s="18" customFormat="1" ht="15">
      <c r="B148" s="35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2:26" s="18" customFormat="1" ht="15">
      <c r="B149" s="35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2:26" s="18" customFormat="1" ht="15">
      <c r="B150" s="35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2:26" s="18" customFormat="1" ht="15">
      <c r="B151" s="35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2:26" s="18" customFormat="1" ht="15">
      <c r="B152" s="35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2:26" s="18" customFormat="1" ht="15">
      <c r="B153" s="35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2:26" s="18" customFormat="1" ht="15">
      <c r="B154" s="35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2:26" s="18" customFormat="1" ht="15">
      <c r="B155" s="35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2:26" s="18" customFormat="1" ht="15">
      <c r="B156" s="35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2:26" s="18" customFormat="1" ht="15">
      <c r="B157" s="35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2:26" s="18" customFormat="1" ht="15">
      <c r="B158" s="35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2:26" s="18" customFormat="1" ht="15">
      <c r="B159" s="35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2:26" s="18" customFormat="1" ht="15">
      <c r="B160" s="35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2:26" s="18" customFormat="1" ht="15">
      <c r="B161" s="35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2:26" s="18" customFormat="1" ht="15">
      <c r="B162" s="35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2:26" s="18" customFormat="1" ht="15">
      <c r="B163" s="35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2:26" s="18" customFormat="1" ht="15">
      <c r="B164" s="35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2:26" s="18" customFormat="1" ht="15">
      <c r="B165" s="35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2:26" s="18" customFormat="1" ht="15">
      <c r="B166" s="35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2:26" s="18" customFormat="1" ht="15">
      <c r="B167" s="35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2:26" s="18" customFormat="1" ht="15">
      <c r="B168" s="35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2:26" s="18" customFormat="1" ht="15">
      <c r="B169" s="35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2:26" s="18" customFormat="1" ht="15">
      <c r="B170" s="35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2:26" s="18" customFormat="1" ht="15">
      <c r="B171" s="35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2:26" s="18" customFormat="1" ht="15">
      <c r="B172" s="35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2:26" s="18" customFormat="1" ht="15">
      <c r="B173" s="35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2:26" s="18" customFormat="1" ht="15">
      <c r="B174" s="35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2:26" s="18" customFormat="1" ht="15">
      <c r="B175" s="35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2:26" s="18" customFormat="1" ht="15">
      <c r="B176" s="35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2:26" s="18" customFormat="1" ht="15">
      <c r="B177" s="35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2:26" s="18" customFormat="1" ht="15">
      <c r="B178" s="35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2:26" s="18" customFormat="1" ht="15">
      <c r="B179" s="35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2:26" s="18" customFormat="1" ht="15">
      <c r="B180" s="35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2:26" s="18" customFormat="1" ht="15">
      <c r="B181" s="35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2:26" s="18" customFormat="1" ht="15">
      <c r="B182" s="35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2:26" s="18" customFormat="1" ht="15">
      <c r="B183" s="35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2:26" s="18" customFormat="1" ht="15">
      <c r="B184" s="35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2:26" s="18" customFormat="1" ht="15">
      <c r="B185" s="35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2:26" s="18" customFormat="1" ht="15">
      <c r="B186" s="35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2:26" s="18" customFormat="1" ht="15">
      <c r="B187" s="35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2:26" s="18" customFormat="1" ht="15">
      <c r="B188" s="35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2:26" s="18" customFormat="1" ht="15">
      <c r="B189" s="35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2:26" s="18" customFormat="1" ht="15">
      <c r="B190" s="35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2:26" s="18" customFormat="1" ht="15">
      <c r="B191" s="35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2:26" s="18" customFormat="1" ht="15">
      <c r="B192" s="35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2:26" s="18" customFormat="1" ht="15">
      <c r="B193" s="35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2:26" s="18" customFormat="1" ht="15">
      <c r="B194" s="35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2:26" s="18" customFormat="1" ht="15">
      <c r="B195" s="35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2:26" s="18" customFormat="1" ht="15">
      <c r="B196" s="35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2:26" s="18" customFormat="1" ht="15">
      <c r="B197" s="35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2:26" s="18" customFormat="1" ht="15">
      <c r="B198" s="35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2:26" s="18" customFormat="1" ht="15">
      <c r="B199" s="35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2:26" s="18" customFormat="1" ht="15">
      <c r="B200" s="35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2:26" s="18" customFormat="1" ht="15">
      <c r="B201" s="35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2:26" s="18" customFormat="1" ht="15">
      <c r="B202" s="35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2:26" s="18" customFormat="1" ht="15">
      <c r="B203" s="35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2:26" s="18" customFormat="1" ht="15">
      <c r="B204" s="35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2:26" s="18" customFormat="1" ht="15">
      <c r="B205" s="35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2:26" s="18" customFormat="1" ht="15">
      <c r="B206" s="35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2:26" s="18" customFormat="1" ht="15">
      <c r="B207" s="35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2:26" s="18" customFormat="1" ht="15">
      <c r="B208" s="35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2:26" s="18" customFormat="1" ht="15">
      <c r="B209" s="35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2:26" s="18" customFormat="1" ht="15">
      <c r="B210" s="35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2:26" s="18" customFormat="1" ht="15">
      <c r="B211" s="35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2:26" s="18" customFormat="1" ht="15">
      <c r="B212" s="35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2:26" s="18" customFormat="1" ht="15">
      <c r="B213" s="35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2:26" s="18" customFormat="1" ht="15">
      <c r="B214" s="35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2:26" s="18" customFormat="1" ht="15">
      <c r="B215" s="35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2:26" s="18" customFormat="1" ht="15">
      <c r="B216" s="35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2:26" s="18" customFormat="1" ht="15">
      <c r="B217" s="35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2:26" s="18" customFormat="1" ht="15">
      <c r="B218" s="35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2:26" s="18" customFormat="1" ht="15">
      <c r="B219" s="35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2:26" s="18" customFormat="1" ht="15">
      <c r="B220" s="35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2:26" s="18" customFormat="1" ht="15">
      <c r="B221" s="35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2:26" s="18" customFormat="1" ht="15">
      <c r="B222" s="35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2:26" s="18" customFormat="1" ht="15">
      <c r="B223" s="35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2:26" s="18" customFormat="1" ht="15">
      <c r="B224" s="35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2:26" s="18" customFormat="1" ht="15">
      <c r="B225" s="35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2:26" s="18" customFormat="1" ht="15">
      <c r="B226" s="35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2:26" s="18" customFormat="1" ht="15">
      <c r="B227" s="35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2:26" s="18" customFormat="1" ht="15">
      <c r="B228" s="35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2:26" s="18" customFormat="1" ht="15">
      <c r="B229" s="35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2:26" s="18" customFormat="1" ht="15">
      <c r="B230" s="35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2:26" s="18" customFormat="1" ht="15">
      <c r="B231" s="35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2:26" s="18" customFormat="1" ht="15">
      <c r="B232" s="35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2:26" s="18" customFormat="1" ht="15">
      <c r="B233" s="35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2:26" s="18" customFormat="1" ht="15">
      <c r="B234" s="35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2:26" s="18" customFormat="1" ht="15">
      <c r="B235" s="35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2:26" s="18" customFormat="1" ht="15">
      <c r="B236" s="35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2:26" s="18" customFormat="1" ht="15">
      <c r="B237" s="35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2:26" s="18" customFormat="1" ht="15">
      <c r="B238" s="35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2:26" s="18" customFormat="1" ht="15">
      <c r="B239" s="35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2:26" s="18" customFormat="1" ht="15">
      <c r="B240" s="35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2:26" s="18" customFormat="1" ht="15">
      <c r="B241" s="35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2:26" s="18" customFormat="1" ht="15">
      <c r="B242" s="35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2:26" s="18" customFormat="1" ht="15">
      <c r="B243" s="35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2:26" s="18" customFormat="1" ht="15">
      <c r="B244" s="35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2:26" s="18" customFormat="1" ht="15">
      <c r="B245" s="35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2:26" s="18" customFormat="1" ht="15">
      <c r="B246" s="35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2:26" s="18" customFormat="1" ht="15">
      <c r="B247" s="35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2:26" s="18" customFormat="1" ht="15">
      <c r="B248" s="35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2:26" s="18" customFormat="1" ht="15">
      <c r="B249" s="35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2:26" s="18" customFormat="1" ht="15">
      <c r="B250" s="35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2:26" s="18" customFormat="1" ht="15">
      <c r="B251" s="35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2:26" s="18" customFormat="1" ht="15">
      <c r="B252" s="35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2:26" s="18" customFormat="1" ht="15">
      <c r="B253" s="35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2:26" s="18" customFormat="1" ht="15">
      <c r="B254" s="35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2:26" s="18" customFormat="1" ht="15">
      <c r="B255" s="35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2:26" s="18" customFormat="1" ht="15">
      <c r="B256" s="35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2:26" s="18" customFormat="1" ht="15">
      <c r="B257" s="35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2:26" s="18" customFormat="1" ht="15">
      <c r="B258" s="35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2:26" s="18" customFormat="1" ht="15">
      <c r="B259" s="35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2:26" s="18" customFormat="1" ht="15">
      <c r="B260" s="35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2:26" s="18" customFormat="1" ht="15">
      <c r="B261" s="35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2:26" s="18" customFormat="1" ht="15">
      <c r="B262" s="35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2:26" s="18" customFormat="1" ht="15">
      <c r="B263" s="35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2:26" s="18" customFormat="1" ht="15">
      <c r="B264" s="35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2:26" s="18" customFormat="1" ht="15">
      <c r="B265" s="35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2:26" s="18" customFormat="1" ht="15">
      <c r="B266" s="35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2:26" s="18" customFormat="1" ht="15">
      <c r="B267" s="35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2:26" s="18" customFormat="1" ht="15">
      <c r="B268" s="35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2:26" s="18" customFormat="1" ht="15">
      <c r="B269" s="35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2:26" s="18" customFormat="1" ht="15">
      <c r="B270" s="35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2:26" s="18" customFormat="1" ht="15">
      <c r="B271" s="35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2:26" s="18" customFormat="1" ht="15">
      <c r="B272" s="35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2:26" s="18" customFormat="1" ht="15">
      <c r="B273" s="35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2:26" s="18" customFormat="1" ht="15">
      <c r="B274" s="35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2:26" s="18" customFormat="1" ht="15">
      <c r="B275" s="35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2:26" s="18" customFormat="1" ht="15">
      <c r="B276" s="35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2:26" s="18" customFormat="1" ht="15">
      <c r="B277" s="35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2:26" s="18" customFormat="1" ht="15">
      <c r="B278" s="35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2:26" s="18" customFormat="1" ht="15">
      <c r="B279" s="35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2:26" s="18" customFormat="1" ht="15">
      <c r="B280" s="35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2:26" s="18" customFormat="1" ht="15">
      <c r="B281" s="35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2:26" s="18" customFormat="1" ht="15">
      <c r="B282" s="35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2:26" s="18" customFormat="1" ht="15">
      <c r="B283" s="35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2:26" s="18" customFormat="1" ht="15">
      <c r="B284" s="35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2:26" s="18" customFormat="1" ht="15">
      <c r="B285" s="35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2:26" s="18" customFormat="1" ht="15">
      <c r="B286" s="35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2:26" s="18" customFormat="1" ht="15">
      <c r="B287" s="35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2:26" s="18" customFormat="1" ht="15">
      <c r="B288" s="35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2:26" s="18" customFormat="1" ht="15">
      <c r="B289" s="35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2:26" s="18" customFormat="1" ht="15">
      <c r="B290" s="35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2:26" s="18" customFormat="1" ht="15">
      <c r="B291" s="35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2:26" s="18" customFormat="1" ht="15">
      <c r="B292" s="35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2:26" s="18" customFormat="1" ht="15">
      <c r="B293" s="35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2:26" s="18" customFormat="1" ht="15">
      <c r="B294" s="35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2:26" s="18" customFormat="1" ht="15">
      <c r="B295" s="35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2:26" s="18" customFormat="1" ht="15">
      <c r="B296" s="35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2:26" s="18" customFormat="1" ht="15">
      <c r="B297" s="35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2:26" s="18" customFormat="1" ht="15">
      <c r="B298" s="35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2:26" s="18" customFormat="1" ht="15">
      <c r="B299" s="35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2:26" s="18" customFormat="1" ht="15">
      <c r="B300" s="35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2:26" s="18" customFormat="1" ht="15">
      <c r="B301" s="35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2:26" s="18" customFormat="1" ht="15">
      <c r="B302" s="35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2:26" s="18" customFormat="1" ht="15">
      <c r="B303" s="35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2:26" s="18" customFormat="1" ht="15">
      <c r="B304" s="35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2:26" s="18" customFormat="1" ht="15">
      <c r="B305" s="35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2:26" s="18" customFormat="1" ht="15">
      <c r="B306" s="35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2:26" s="18" customFormat="1" ht="15">
      <c r="B307" s="35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2:26" s="18" customFormat="1" ht="15">
      <c r="B308" s="35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2:26" s="18" customFormat="1" ht="15">
      <c r="B309" s="35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2:26" s="18" customFormat="1" ht="15">
      <c r="B310" s="35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2:26" s="18" customFormat="1" ht="15">
      <c r="B311" s="35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2:26" s="18" customFormat="1" ht="15">
      <c r="B312" s="35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2:26" s="18" customFormat="1" ht="15">
      <c r="B313" s="35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2:26" s="18" customFormat="1" ht="15">
      <c r="B314" s="35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2:26" s="18" customFormat="1" ht="15">
      <c r="B315" s="35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2:26" s="18" customFormat="1" ht="15">
      <c r="B316" s="35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2:26" s="18" customFormat="1" ht="15">
      <c r="B317" s="35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2:26" s="18" customFormat="1" ht="15">
      <c r="B318" s="35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2:26" s="18" customFormat="1" ht="15">
      <c r="B319" s="35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2:26" s="18" customFormat="1" ht="15">
      <c r="B320" s="35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2:26" s="18" customFormat="1" ht="15">
      <c r="B321" s="35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2:26" s="18" customFormat="1" ht="15">
      <c r="B322" s="35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2:26" s="18" customFormat="1" ht="15">
      <c r="B323" s="35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2:26" s="18" customFormat="1" ht="15">
      <c r="B324" s="35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2:26" s="18" customFormat="1" ht="15">
      <c r="B325" s="35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2:26" s="18" customFormat="1" ht="15">
      <c r="B326" s="35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2:26" s="18" customFormat="1" ht="15">
      <c r="B327" s="35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2:26" s="18" customFormat="1" ht="15">
      <c r="B328" s="35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2:26" s="18" customFormat="1" ht="15">
      <c r="B329" s="35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2:26" s="18" customFormat="1" ht="15">
      <c r="B330" s="35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2:26" s="18" customFormat="1" ht="15">
      <c r="B331" s="35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2:26" s="18" customFormat="1" ht="15">
      <c r="B332" s="35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2:26" s="18" customFormat="1" ht="15">
      <c r="B333" s="35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2:26" s="18" customFormat="1" ht="15">
      <c r="B334" s="35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2:26" s="18" customFormat="1" ht="15">
      <c r="B335" s="35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2:26" s="18" customFormat="1" ht="15">
      <c r="B336" s="35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2:26" s="18" customFormat="1" ht="15">
      <c r="B337" s="35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2:26" s="18" customFormat="1" ht="15">
      <c r="B338" s="35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2:26" s="18" customFormat="1" ht="15">
      <c r="B339" s="35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2:26" s="18" customFormat="1" ht="15">
      <c r="B340" s="35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2:26" s="18" customFormat="1" ht="15">
      <c r="B341" s="35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2:26" s="18" customFormat="1" ht="15">
      <c r="B342" s="35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2:26" s="18" customFormat="1" ht="15">
      <c r="B343" s="35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2:26" s="18" customFormat="1" ht="15">
      <c r="B344" s="35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2:26" s="18" customFormat="1" ht="15">
      <c r="B345" s="35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2:26" s="18" customFormat="1" ht="15">
      <c r="B346" s="35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2:26" s="18" customFormat="1" ht="15">
      <c r="B347" s="35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2:26" s="18" customFormat="1" ht="15">
      <c r="B348" s="35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2:26" s="18" customFormat="1" ht="15">
      <c r="B349" s="35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2:26" s="18" customFormat="1" ht="15">
      <c r="B350" s="35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2:26" s="18" customFormat="1" ht="15">
      <c r="B351" s="35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2:26" s="18" customFormat="1" ht="15">
      <c r="B352" s="35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2:26" s="18" customFormat="1" ht="15">
      <c r="B353" s="35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2:26" s="18" customFormat="1" ht="15">
      <c r="B354" s="35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2:26" s="18" customFormat="1" ht="15">
      <c r="B355" s="35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2:26" s="18" customFormat="1" ht="15">
      <c r="B356" s="35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2:26" s="18" customFormat="1" ht="15">
      <c r="B357" s="35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2:26" s="18" customFormat="1" ht="15">
      <c r="B358" s="35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2:26" s="18" customFormat="1" ht="15">
      <c r="B359" s="35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2:26" s="18" customFormat="1" ht="15">
      <c r="B360" s="35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2:26" s="18" customFormat="1" ht="15">
      <c r="B361" s="35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2:26" s="18" customFormat="1" ht="15">
      <c r="B362" s="35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2:26" s="18" customFormat="1" ht="15">
      <c r="B363" s="35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2:26" s="18" customFormat="1" ht="15">
      <c r="B364" s="35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2:26" s="18" customFormat="1" ht="15">
      <c r="B365" s="35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</sheetData>
  <sheetProtection/>
  <mergeCells count="69">
    <mergeCell ref="A1:BW1"/>
    <mergeCell ref="BG93:BG95"/>
    <mergeCell ref="AZ94:BC94"/>
    <mergeCell ref="AZ95:BC95"/>
    <mergeCell ref="AN93:AN95"/>
    <mergeCell ref="AO93:AO95"/>
    <mergeCell ref="AP93:AP95"/>
    <mergeCell ref="AQ93:AQ95"/>
    <mergeCell ref="AV93:AV95"/>
    <mergeCell ref="AW93:AW95"/>
    <mergeCell ref="AR94:AU94"/>
    <mergeCell ref="AX93:AX95"/>
    <mergeCell ref="BF93:BF95"/>
    <mergeCell ref="AY93:AY95"/>
    <mergeCell ref="BD93:BD95"/>
    <mergeCell ref="BE93:BE95"/>
    <mergeCell ref="AR2:AY2"/>
    <mergeCell ref="AJ2:AQ2"/>
    <mergeCell ref="C2:K2"/>
    <mergeCell ref="L2:S2"/>
    <mergeCell ref="A96:B96"/>
    <mergeCell ref="A95:K95"/>
    <mergeCell ref="L95:O95"/>
    <mergeCell ref="T95:W95"/>
    <mergeCell ref="AB95:AE95"/>
    <mergeCell ref="AJ95:AM95"/>
    <mergeCell ref="AR95:AU95"/>
    <mergeCell ref="C94:F94"/>
    <mergeCell ref="L94:O94"/>
    <mergeCell ref="T94:W94"/>
    <mergeCell ref="AB94:AE94"/>
    <mergeCell ref="AJ94:AM94"/>
    <mergeCell ref="AI93:AI95"/>
    <mergeCell ref="X93:X95"/>
    <mergeCell ref="A2:A3"/>
    <mergeCell ref="B2:B3"/>
    <mergeCell ref="T2:AA2"/>
    <mergeCell ref="AB2:AI2"/>
    <mergeCell ref="A93:B94"/>
    <mergeCell ref="G93:G94"/>
    <mergeCell ref="H93:H94"/>
    <mergeCell ref="AH93:AH95"/>
    <mergeCell ref="P93:P95"/>
    <mergeCell ref="Q93:Q95"/>
    <mergeCell ref="R93:R95"/>
    <mergeCell ref="S93:S95"/>
    <mergeCell ref="Y93:Y95"/>
    <mergeCell ref="Z93:Z95"/>
    <mergeCell ref="BP2:BW2"/>
    <mergeCell ref="BH2:BO2"/>
    <mergeCell ref="AZ2:BG2"/>
    <mergeCell ref="BV93:BV95"/>
    <mergeCell ref="BW93:BW95"/>
    <mergeCell ref="BH94:BK94"/>
    <mergeCell ref="BP94:BS94"/>
    <mergeCell ref="BH95:BK95"/>
    <mergeCell ref="BP95:BS95"/>
    <mergeCell ref="BT93:BT95"/>
    <mergeCell ref="BU93:BU95"/>
    <mergeCell ref="BL93:BL95"/>
    <mergeCell ref="BM93:BM95"/>
    <mergeCell ref="BN93:BN95"/>
    <mergeCell ref="BO93:BO95"/>
    <mergeCell ref="AA93:AA95"/>
    <mergeCell ref="AF93:AF95"/>
    <mergeCell ref="AG93:AG95"/>
    <mergeCell ref="I93:I94"/>
    <mergeCell ref="J93:J94"/>
    <mergeCell ref="K93:K94"/>
  </mergeCells>
  <printOptions/>
  <pageMargins left="0.7" right="0.7" top="0.75" bottom="0.75" header="0.3" footer="0.3"/>
  <pageSetup fitToHeight="2" fitToWidth="1" horizontalDpi="600" verticalDpi="600" orientation="landscape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</dc:creator>
  <cp:keywords/>
  <dc:description/>
  <cp:lastModifiedBy>ZPNoMiCT</cp:lastModifiedBy>
  <cp:lastPrinted>2015-06-28T16:36:05Z</cp:lastPrinted>
  <dcterms:created xsi:type="dcterms:W3CDTF">2009-11-05T07:41:46Z</dcterms:created>
  <dcterms:modified xsi:type="dcterms:W3CDTF">2016-09-08T13:04:45Z</dcterms:modified>
  <cp:category/>
  <cp:version/>
  <cp:contentType/>
  <cp:contentStatus/>
</cp:coreProperties>
</file>